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0" yWindow="0" windowWidth="20730" windowHeight="11760" tabRatio="579" activeTab="0"/>
  </bookViews>
  <sheets>
    <sheet name="西北" sheetId="1" r:id="rId1"/>
    <sheet name="Google廣告素材製作規範" sheetId="2" r:id="rId2"/>
  </sheets>
  <externalReferences>
    <externalReference r:id="rId5"/>
  </externalReferences>
  <definedNames>
    <definedName name="Ad_Vendor">'[1]名稱'!$C$2:$C$18</definedName>
    <definedName name="AdGroups">#REF!</definedName>
    <definedName name="Ads">#REF!</definedName>
    <definedName name="bdate">#REF!</definedName>
    <definedName name="bsate">#REF!</definedName>
    <definedName name="Campaign">#REF!</definedName>
    <definedName name="date">#REF!</definedName>
    <definedName name="edate">#REF!</definedName>
    <definedName name="Keywords">#REF!</definedName>
    <definedName name="Languages">#REF!</definedName>
    <definedName name="_xlnm.Print_Area" localSheetId="0">'西北'!$A$1:$N$52</definedName>
    <definedName name="Proposal">#REF!</definedName>
  </definedNames>
  <calcPr fullCalcOnLoad="1"/>
</workbook>
</file>

<file path=xl/sharedStrings.xml><?xml version="1.0" encoding="utf-8"?>
<sst xmlns="http://schemas.openxmlformats.org/spreadsheetml/2006/main" count="167" uniqueCount="151">
  <si>
    <t xml:space="preserve"> Site</t>
  </si>
  <si>
    <t>SubTotal</t>
  </si>
  <si>
    <t>網站</t>
  </si>
  <si>
    <t>頻道</t>
  </si>
  <si>
    <t>版位名稱</t>
  </si>
  <si>
    <t>尺寸規範</t>
  </si>
  <si>
    <t>輪替</t>
  </si>
  <si>
    <t>素材繳交日</t>
  </si>
  <si>
    <t>時間</t>
  </si>
  <si>
    <t>預估曝光數</t>
  </si>
  <si>
    <t>預估點選率</t>
  </si>
  <si>
    <t>預估點選數</t>
  </si>
  <si>
    <t>版面價值</t>
  </si>
  <si>
    <t>優惠價格</t>
  </si>
  <si>
    <t>Channel</t>
  </si>
  <si>
    <t>Position</t>
  </si>
  <si>
    <t>R/F</t>
  </si>
  <si>
    <t>Material Due</t>
  </si>
  <si>
    <t>Period</t>
  </si>
  <si>
    <t>Est. Imp.</t>
  </si>
  <si>
    <t>Est. CTR</t>
  </si>
  <si>
    <t>Est. Click</t>
  </si>
  <si>
    <t>Value</t>
  </si>
  <si>
    <t>Cost</t>
  </si>
  <si>
    <t xml:space="preserve"> Size/K數 </t>
  </si>
  <si>
    <t>Est. CPM=</t>
  </si>
  <si>
    <t>Est. CPC=</t>
  </si>
  <si>
    <t>Discount =</t>
  </si>
  <si>
    <t>Total</t>
  </si>
  <si>
    <t>Remark</t>
  </si>
  <si>
    <t>5%Vat</t>
  </si>
  <si>
    <t>* 以上廣告檔期皆為暫定，需視網站實際狀況略有調整</t>
  </si>
  <si>
    <t>Gross Total</t>
  </si>
  <si>
    <t>* 表列CTR為網站過去表現平均值，不為保證數字</t>
  </si>
  <si>
    <t>* Yahoo Right Media 為庫存廣告量銷售，採競價形式，同時受到各競品的廣告出價、是否有版位庫存、系統判斷廣告品質指數之影響</t>
  </si>
  <si>
    <t>* Yahoo Right Media 為圖像式廣告，共有LREC、VREC、MON、 N、NP1、W、SKY、text八種規格，各尺寸規格如下：</t>
  </si>
  <si>
    <t>　　‥N / 728*90 / gif20k/flash 40k、</t>
  </si>
  <si>
    <t>　　‥LREC / 300*250 / gif20k/flash 40k</t>
  </si>
  <si>
    <t>　　‥VREC / 240*400 / gif20k/flash 40k</t>
  </si>
  <si>
    <t>　　‥SKY / 160*600 / gif20k/flash 40k</t>
  </si>
  <si>
    <t>　　‥MON / 425*300 或 425*600 / gif30k/flash 40k</t>
  </si>
  <si>
    <t>　　‥NP1 / 300*100 / gif20k/flash 40k</t>
  </si>
  <si>
    <t>　　‥W / 120*120 / gif/jpg 20k/ flash 40k</t>
  </si>
  <si>
    <t>　　‥text / 12字</t>
  </si>
  <si>
    <t>* Yahoo Right Media 為點擊計費，可控制CPC出價上限；不保證曝光及點選量</t>
  </si>
  <si>
    <t>* Yahoo Right Media 採點擊計價的性質，網路廣告的內容必須call for action；若單純是branding campaign則不接單</t>
  </si>
  <si>
    <t>* Yahoo Right Media 採補版系統遞送，不提供廣告上刊畫面</t>
  </si>
  <si>
    <t>* 所有Flash素材請同步提供原始檔(*fla)與輸出檔(*swf)</t>
  </si>
  <si>
    <t>* 上列版位若因排期表確認太晚或網站改版等因素需變更，則以異動單處理</t>
  </si>
  <si>
    <t>刊登天數</t>
  </si>
  <si>
    <t>Day</t>
  </si>
  <si>
    <t>SubTotal</t>
  </si>
  <si>
    <t>修改次數：0</t>
  </si>
  <si>
    <r>
      <t>客戶名稱</t>
    </r>
    <r>
      <rPr>
        <sz val="14"/>
        <rFont val="微軟正黑體"/>
        <family val="2"/>
      </rPr>
      <t>：</t>
    </r>
  </si>
  <si>
    <r>
      <t>活動名稱</t>
    </r>
    <r>
      <rPr>
        <sz val="14"/>
        <rFont val="微軟正黑體"/>
        <family val="2"/>
      </rPr>
      <t>：</t>
    </r>
  </si>
  <si>
    <r>
      <t>檔　　期</t>
    </r>
    <r>
      <rPr>
        <sz val="14"/>
        <rFont val="微軟正黑體"/>
        <family val="2"/>
      </rPr>
      <t>：</t>
    </r>
  </si>
  <si>
    <t>* 本媒體排期表請款之發票月份：</t>
  </si>
  <si>
    <t>媒體</t>
  </si>
  <si>
    <t>廣告類型</t>
  </si>
  <si>
    <t>素材規格</t>
  </si>
  <si>
    <t>備註</t>
  </si>
  <si>
    <t>Google</t>
  </si>
  <si>
    <t>文字廣告</t>
  </si>
  <si>
    <r>
      <t>廣告標題：</t>
    </r>
    <r>
      <rPr>
        <sz val="12"/>
        <rFont val="Arial"/>
        <family val="2"/>
      </rPr>
      <t>25</t>
    </r>
    <r>
      <rPr>
        <sz val="12"/>
        <rFont val="新細明體"/>
        <family val="1"/>
      </rPr>
      <t>位元</t>
    </r>
    <r>
      <rPr>
        <sz val="12"/>
        <rFont val="Arial"/>
        <family val="2"/>
      </rPr>
      <t xml:space="preserve">                                     </t>
    </r>
    <r>
      <rPr>
        <sz val="12"/>
        <rFont val="新細明體"/>
        <family val="1"/>
      </rPr>
      <t>說明行</t>
    </r>
    <r>
      <rPr>
        <sz val="12"/>
        <rFont val="Arial"/>
        <family val="2"/>
      </rPr>
      <t>(</t>
    </r>
    <r>
      <rPr>
        <sz val="12"/>
        <rFont val="新細明體"/>
        <family val="1"/>
      </rPr>
      <t>一</t>
    </r>
    <r>
      <rPr>
        <sz val="12"/>
        <rFont val="Arial"/>
        <family val="2"/>
      </rPr>
      <t xml:space="preserve">) </t>
    </r>
    <r>
      <rPr>
        <sz val="12"/>
        <rFont val="新細明體"/>
        <family val="1"/>
      </rPr>
      <t>：</t>
    </r>
    <r>
      <rPr>
        <sz val="12"/>
        <rFont val="Arial"/>
        <family val="2"/>
      </rPr>
      <t>35</t>
    </r>
    <r>
      <rPr>
        <sz val="12"/>
        <rFont val="新細明體"/>
        <family val="1"/>
      </rPr>
      <t>位元</t>
    </r>
    <r>
      <rPr>
        <sz val="12"/>
        <rFont val="Arial"/>
        <family val="2"/>
      </rPr>
      <t xml:space="preserve">                                </t>
    </r>
    <r>
      <rPr>
        <sz val="12"/>
        <rFont val="新細明體"/>
        <family val="1"/>
      </rPr>
      <t>說明行</t>
    </r>
    <r>
      <rPr>
        <sz val="12"/>
        <rFont val="Arial"/>
        <family val="2"/>
      </rPr>
      <t>(</t>
    </r>
    <r>
      <rPr>
        <sz val="12"/>
        <rFont val="新細明體"/>
        <family val="1"/>
      </rPr>
      <t>一</t>
    </r>
    <r>
      <rPr>
        <sz val="12"/>
        <rFont val="Arial"/>
        <family val="2"/>
      </rPr>
      <t xml:space="preserve">) </t>
    </r>
    <r>
      <rPr>
        <sz val="12"/>
        <rFont val="新細明體"/>
        <family val="1"/>
      </rPr>
      <t>：</t>
    </r>
    <r>
      <rPr>
        <sz val="12"/>
        <rFont val="Arial"/>
        <family val="2"/>
      </rPr>
      <t>35</t>
    </r>
    <r>
      <rPr>
        <sz val="12"/>
        <rFont val="新細明體"/>
        <family val="1"/>
      </rPr>
      <t>位元</t>
    </r>
  </si>
  <si>
    <r>
      <t>1.</t>
    </r>
    <r>
      <rPr>
        <sz val="12"/>
        <rFont val="新細明體"/>
        <family val="1"/>
      </rPr>
      <t>廣告標題字數限制：中文</t>
    </r>
    <r>
      <rPr>
        <sz val="12"/>
        <rFont val="Arial"/>
        <family val="2"/>
      </rPr>
      <t>12</t>
    </r>
    <r>
      <rPr>
        <sz val="12"/>
        <rFont val="新細明體"/>
        <family val="1"/>
      </rPr>
      <t>字</t>
    </r>
    <r>
      <rPr>
        <sz val="12"/>
        <rFont val="Arial"/>
        <family val="2"/>
      </rPr>
      <t xml:space="preserve"> / 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25</t>
    </r>
    <r>
      <rPr>
        <sz val="12"/>
        <rFont val="新細明體"/>
        <family val="1"/>
      </rPr>
      <t>字元</t>
    </r>
    <r>
      <rPr>
        <sz val="12"/>
        <rFont val="Arial"/>
        <family val="2"/>
      </rPr>
      <t xml:space="preserve">    2.</t>
    </r>
    <r>
      <rPr>
        <sz val="12"/>
        <rFont val="新細明體"/>
        <family val="1"/>
      </rPr>
      <t>說明行字數限制：中文</t>
    </r>
    <r>
      <rPr>
        <sz val="12"/>
        <rFont val="Arial"/>
        <family val="2"/>
      </rPr>
      <t>17</t>
    </r>
    <r>
      <rPr>
        <sz val="12"/>
        <rFont val="新細明體"/>
        <family val="1"/>
      </rPr>
      <t>字</t>
    </r>
    <r>
      <rPr>
        <sz val="12"/>
        <rFont val="Arial"/>
        <family val="2"/>
      </rPr>
      <t xml:space="preserve"> / 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35</t>
    </r>
    <r>
      <rPr>
        <sz val="12"/>
        <rFont val="新細明體"/>
        <family val="1"/>
      </rPr>
      <t>字元</t>
    </r>
    <r>
      <rPr>
        <sz val="12"/>
        <rFont val="Arial"/>
        <family val="2"/>
      </rPr>
      <t xml:space="preserve">         </t>
    </r>
  </si>
  <si>
    <t>圖片廣告</t>
  </si>
  <si>
    <r>
      <rPr>
        <sz val="12"/>
        <color indexed="10"/>
        <rFont val="Arial"/>
        <family val="2"/>
      </rPr>
      <t>240x400(</t>
    </r>
    <r>
      <rPr>
        <sz val="12"/>
        <color indexed="10"/>
        <rFont val="新細明體"/>
        <family val="1"/>
      </rPr>
      <t>直立矩型廣告</t>
    </r>
    <r>
      <rPr>
        <sz val="12"/>
        <color indexed="10"/>
        <rFont val="Arial"/>
        <family val="2"/>
      </rPr>
      <t xml:space="preserve">) </t>
    </r>
    <r>
      <rPr>
        <sz val="12"/>
        <color indexed="10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            468x60 (</t>
    </r>
    <r>
      <rPr>
        <sz val="12"/>
        <rFont val="新細明體"/>
        <family val="1"/>
      </rPr>
      <t>橫幅廣告</t>
    </r>
    <r>
      <rPr>
        <sz val="12"/>
        <rFont val="Arial"/>
        <family val="2"/>
      </rPr>
      <t>)                              728x90 (</t>
    </r>
    <r>
      <rPr>
        <sz val="12"/>
        <rFont val="新細明體"/>
        <family val="1"/>
      </rPr>
      <t>超級橫幅廣告</t>
    </r>
    <r>
      <rPr>
        <sz val="12"/>
        <rFont val="Arial"/>
        <family val="2"/>
      </rPr>
      <t>)                    250x250 (</t>
    </r>
    <r>
      <rPr>
        <sz val="12"/>
        <rFont val="新細明體"/>
        <family val="1"/>
      </rPr>
      <t>正方形廣告</t>
    </r>
    <r>
      <rPr>
        <sz val="12"/>
        <rFont val="Arial"/>
        <family val="2"/>
      </rPr>
      <t>)                    200x200 (</t>
    </r>
    <r>
      <rPr>
        <sz val="12"/>
        <rFont val="新細明體"/>
        <family val="1"/>
      </rPr>
      <t>小正方形廣告</t>
    </r>
    <r>
      <rPr>
        <sz val="12"/>
        <rFont val="Arial"/>
        <family val="2"/>
      </rPr>
      <t>)                336x280 (</t>
    </r>
    <r>
      <rPr>
        <sz val="12"/>
        <rFont val="新細明體"/>
        <family val="1"/>
      </rPr>
      <t>大矩形廣告</t>
    </r>
    <r>
      <rPr>
        <sz val="12"/>
        <rFont val="Arial"/>
        <family val="2"/>
      </rPr>
      <t>)                                  300x250 (</t>
    </r>
    <r>
      <rPr>
        <sz val="12"/>
        <rFont val="新細明體"/>
        <family val="1"/>
      </rPr>
      <t>中矩形廣告</t>
    </r>
    <r>
      <rPr>
        <sz val="12"/>
        <rFont val="Arial"/>
        <family val="2"/>
      </rPr>
      <t>)               120x600(</t>
    </r>
    <r>
      <rPr>
        <sz val="12"/>
        <rFont val="新細明體"/>
        <family val="1"/>
      </rPr>
      <t>摩天大樓</t>
    </r>
    <r>
      <rPr>
        <sz val="12"/>
        <rFont val="Arial"/>
        <family val="2"/>
      </rPr>
      <t>)                     160x600(</t>
    </r>
    <r>
      <rPr>
        <sz val="12"/>
        <rFont val="新細明體"/>
        <family val="1"/>
      </rPr>
      <t>寬幅摩天大樓</t>
    </r>
    <r>
      <rPr>
        <sz val="12"/>
        <rFont val="Arial"/>
        <family val="2"/>
      </rPr>
      <t>)                                                     300 x 600(</t>
    </r>
    <r>
      <rPr>
        <sz val="12"/>
        <rFont val="新細明體"/>
        <family val="1"/>
      </rPr>
      <t>半頁廣告</t>
    </r>
    <r>
      <rPr>
        <sz val="12"/>
        <rFont val="Arial"/>
        <family val="2"/>
      </rPr>
      <t>)                                        970 x 90(</t>
    </r>
    <r>
      <rPr>
        <sz val="12"/>
        <rFont val="新細明體"/>
        <family val="1"/>
      </rPr>
      <t>大型超級橫幅廣告</t>
    </r>
    <r>
      <rPr>
        <sz val="12"/>
        <rFont val="Arial"/>
        <family val="2"/>
      </rPr>
      <t xml:space="preserve">)       </t>
    </r>
    <r>
      <rPr>
        <sz val="12"/>
        <color indexed="10"/>
        <rFont val="Arial"/>
        <family val="2"/>
      </rPr>
      <t>970x250(</t>
    </r>
    <r>
      <rPr>
        <sz val="12"/>
        <color indexed="10"/>
        <rFont val="新細明體"/>
        <family val="1"/>
      </rPr>
      <t>看板廣告</t>
    </r>
    <r>
      <rPr>
        <sz val="12"/>
        <color indexed="10"/>
        <rFont val="Arial"/>
        <family val="2"/>
      </rPr>
      <t>)</t>
    </r>
  </si>
  <si>
    <r>
      <t>1.</t>
    </r>
    <r>
      <rPr>
        <sz val="12"/>
        <rFont val="新細明體"/>
        <family val="1"/>
      </rPr>
      <t>動畫需於</t>
    </r>
    <r>
      <rPr>
        <sz val="12"/>
        <rFont val="Arial"/>
        <family val="2"/>
      </rPr>
      <t>30</t>
    </r>
    <r>
      <rPr>
        <sz val="12"/>
        <rFont val="新細明體"/>
        <family val="1"/>
      </rPr>
      <t>秒內停止</t>
    </r>
    <r>
      <rPr>
        <sz val="12"/>
        <rFont val="Arial"/>
        <family val="2"/>
      </rPr>
      <t xml:space="preserve">                                          2.</t>
    </r>
    <r>
      <rPr>
        <sz val="12"/>
        <rFont val="新細明體"/>
        <family val="1"/>
      </rPr>
      <t>圖片大小必須等於或小於</t>
    </r>
    <r>
      <rPr>
        <sz val="12"/>
        <rFont val="Arial"/>
        <family val="2"/>
      </rPr>
      <t xml:space="preserve"> 150 K                           3.</t>
    </r>
    <r>
      <rPr>
        <sz val="12"/>
        <rFont val="新細明體"/>
        <family val="1"/>
      </rPr>
      <t>支援格式：</t>
    </r>
    <r>
      <rPr>
        <sz val="12"/>
        <rFont val="Arial"/>
        <family val="2"/>
      </rPr>
      <t>gif</t>
    </r>
    <r>
      <rPr>
        <sz val="12"/>
        <rFont val="新細明體"/>
        <family val="1"/>
      </rPr>
      <t>、</t>
    </r>
    <r>
      <rPr>
        <sz val="12"/>
        <rFont val="Arial"/>
        <family val="2"/>
      </rPr>
      <t>jpg</t>
    </r>
    <r>
      <rPr>
        <sz val="12"/>
        <rFont val="新細明體"/>
        <family val="1"/>
      </rPr>
      <t>、</t>
    </r>
    <r>
      <rPr>
        <sz val="12"/>
        <rFont val="Arial"/>
        <family val="2"/>
      </rPr>
      <t>png</t>
    </r>
    <r>
      <rPr>
        <sz val="12"/>
        <rFont val="新細明體"/>
        <family val="1"/>
      </rPr>
      <t>、</t>
    </r>
    <r>
      <rPr>
        <sz val="12"/>
        <rFont val="Arial"/>
        <family val="2"/>
      </rPr>
      <t>swf                          4.Flash</t>
    </r>
    <r>
      <rPr>
        <sz val="12"/>
        <rFont val="新細明體"/>
        <family val="1"/>
      </rPr>
      <t>需支援</t>
    </r>
    <r>
      <rPr>
        <sz val="12"/>
        <rFont val="Arial"/>
        <family val="2"/>
      </rPr>
      <t>Click Tag</t>
    </r>
  </si>
  <si>
    <t>影片廣告</t>
  </si>
  <si>
    <r>
      <t>開場圖片：</t>
    </r>
    <r>
      <rPr>
        <sz val="12"/>
        <rFont val="Arial"/>
        <family val="2"/>
      </rPr>
      <t>300x250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336x280                </t>
    </r>
    <r>
      <rPr>
        <sz val="12"/>
        <rFont val="新細明體"/>
        <family val="1"/>
      </rPr>
      <t>影片檔案：上傳至</t>
    </r>
    <r>
      <rPr>
        <sz val="12"/>
        <rFont val="Arial"/>
        <family val="2"/>
      </rPr>
      <t>Youtube</t>
    </r>
    <r>
      <rPr>
        <sz val="12"/>
        <rFont val="新細明體"/>
        <family val="1"/>
      </rPr>
      <t>連結</t>
    </r>
  </si>
  <si>
    <r>
      <t>1.</t>
    </r>
    <r>
      <rPr>
        <sz val="12"/>
        <rFont val="新細明體"/>
        <family val="1"/>
      </rPr>
      <t>圖片大小必須等於或小於</t>
    </r>
    <r>
      <rPr>
        <sz val="12"/>
        <rFont val="Arial"/>
        <family val="2"/>
      </rPr>
      <t xml:space="preserve"> 50 K</t>
    </r>
    <r>
      <rPr>
        <sz val="12"/>
        <rFont val="新細明體"/>
        <family val="1"/>
      </rPr>
      <t xml:space="preserve">。
</t>
    </r>
    <r>
      <rPr>
        <sz val="12"/>
        <rFont val="Arial"/>
        <family val="2"/>
      </rPr>
      <t>2.</t>
    </r>
    <r>
      <rPr>
        <sz val="12"/>
        <rFont val="新細明體"/>
        <family val="1"/>
      </rPr>
      <t>支援格式：</t>
    </r>
    <r>
      <rPr>
        <sz val="12"/>
        <rFont val="Arial"/>
        <family val="2"/>
      </rPr>
      <t>gif</t>
    </r>
    <r>
      <rPr>
        <sz val="12"/>
        <rFont val="新細明體"/>
        <family val="1"/>
      </rPr>
      <t>、</t>
    </r>
    <r>
      <rPr>
        <sz val="12"/>
        <rFont val="Arial"/>
        <family val="2"/>
      </rPr>
      <t>jpg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png
</t>
    </r>
  </si>
  <si>
    <t>Click Tag</t>
  </si>
  <si>
    <r>
      <t xml:space="preserve">clickTAG </t>
    </r>
    <r>
      <rPr>
        <sz val="12"/>
        <rFont val="新細明體"/>
        <family val="1"/>
      </rPr>
      <t>參數的正確程式碼：</t>
    </r>
    <r>
      <rPr>
        <sz val="12"/>
        <rFont val="Arial"/>
        <family val="2"/>
      </rPr>
      <t xml:space="preserve"> 
   on (release) {
   if (clickTAG.substr(0,5) == "http:") {
   getURL(clickTAG, "_blank");
   }
   }</t>
    </r>
  </si>
  <si>
    <r>
      <t>1.Flash</t>
    </r>
    <r>
      <rPr>
        <sz val="12"/>
        <rFont val="新細明體"/>
        <family val="1"/>
      </rPr>
      <t>才需安裝</t>
    </r>
  </si>
  <si>
    <t>Youtube TrueView</t>
  </si>
  <si>
    <t>文字廣告</t>
  </si>
  <si>
    <r>
      <t>廣告標題：</t>
    </r>
    <r>
      <rPr>
        <sz val="12"/>
        <rFont val="Arial"/>
        <family val="2"/>
      </rPr>
      <t>25</t>
    </r>
    <r>
      <rPr>
        <sz val="12"/>
        <rFont val="新細明體"/>
        <family val="1"/>
      </rPr>
      <t>位元</t>
    </r>
    <r>
      <rPr>
        <sz val="12"/>
        <rFont val="Arial"/>
        <family val="2"/>
      </rPr>
      <t xml:space="preserve">                                     </t>
    </r>
    <r>
      <rPr>
        <sz val="12"/>
        <rFont val="新細明體"/>
        <family val="1"/>
      </rPr>
      <t>說明行</t>
    </r>
    <r>
      <rPr>
        <sz val="12"/>
        <rFont val="Arial"/>
        <family val="2"/>
      </rPr>
      <t>(</t>
    </r>
    <r>
      <rPr>
        <sz val="12"/>
        <rFont val="新細明體"/>
        <family val="1"/>
      </rPr>
      <t>一</t>
    </r>
    <r>
      <rPr>
        <sz val="12"/>
        <rFont val="Arial"/>
        <family val="2"/>
      </rPr>
      <t xml:space="preserve">) </t>
    </r>
    <r>
      <rPr>
        <sz val="12"/>
        <rFont val="新細明體"/>
        <family val="1"/>
      </rPr>
      <t>：</t>
    </r>
    <r>
      <rPr>
        <sz val="12"/>
        <rFont val="Arial"/>
        <family val="2"/>
      </rPr>
      <t>35</t>
    </r>
    <r>
      <rPr>
        <sz val="12"/>
        <rFont val="新細明體"/>
        <family val="1"/>
      </rPr>
      <t>位元</t>
    </r>
    <r>
      <rPr>
        <sz val="12"/>
        <rFont val="Arial"/>
        <family val="2"/>
      </rPr>
      <t xml:space="preserve">                                </t>
    </r>
    <r>
      <rPr>
        <sz val="12"/>
        <rFont val="新細明體"/>
        <family val="1"/>
      </rPr>
      <t>說明行</t>
    </r>
    <r>
      <rPr>
        <sz val="12"/>
        <rFont val="Arial"/>
        <family val="2"/>
      </rPr>
      <t>(</t>
    </r>
    <r>
      <rPr>
        <sz val="12"/>
        <rFont val="新細明體"/>
        <family val="1"/>
      </rPr>
      <t>一</t>
    </r>
    <r>
      <rPr>
        <sz val="12"/>
        <rFont val="Arial"/>
        <family val="2"/>
      </rPr>
      <t xml:space="preserve">) </t>
    </r>
    <r>
      <rPr>
        <sz val="12"/>
        <rFont val="新細明體"/>
        <family val="1"/>
      </rPr>
      <t>：</t>
    </r>
    <r>
      <rPr>
        <sz val="12"/>
        <rFont val="Arial"/>
        <family val="2"/>
      </rPr>
      <t>35</t>
    </r>
    <r>
      <rPr>
        <sz val="12"/>
        <rFont val="新細明體"/>
        <family val="1"/>
      </rPr>
      <t>位元</t>
    </r>
  </si>
  <si>
    <r>
      <t>1.</t>
    </r>
    <r>
      <rPr>
        <sz val="12"/>
        <rFont val="新細明體"/>
        <family val="1"/>
      </rPr>
      <t>廣告標題字數限制：中文</t>
    </r>
    <r>
      <rPr>
        <sz val="12"/>
        <rFont val="Arial"/>
        <family val="2"/>
      </rPr>
      <t>12</t>
    </r>
    <r>
      <rPr>
        <sz val="12"/>
        <rFont val="新細明體"/>
        <family val="1"/>
      </rPr>
      <t>字</t>
    </r>
    <r>
      <rPr>
        <sz val="12"/>
        <rFont val="Arial"/>
        <family val="2"/>
      </rPr>
      <t xml:space="preserve"> / 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25</t>
    </r>
    <r>
      <rPr>
        <sz val="12"/>
        <rFont val="新細明體"/>
        <family val="1"/>
      </rPr>
      <t>字元</t>
    </r>
    <r>
      <rPr>
        <sz val="12"/>
        <rFont val="Arial"/>
        <family val="2"/>
      </rPr>
      <t xml:space="preserve">    2.</t>
    </r>
    <r>
      <rPr>
        <sz val="12"/>
        <rFont val="新細明體"/>
        <family val="1"/>
      </rPr>
      <t>說明行字數限制：中文</t>
    </r>
    <r>
      <rPr>
        <sz val="12"/>
        <rFont val="Arial"/>
        <family val="2"/>
      </rPr>
      <t>17</t>
    </r>
    <r>
      <rPr>
        <sz val="12"/>
        <rFont val="新細明體"/>
        <family val="1"/>
      </rPr>
      <t>字</t>
    </r>
    <r>
      <rPr>
        <sz val="12"/>
        <rFont val="Arial"/>
        <family val="2"/>
      </rPr>
      <t xml:space="preserve"> / 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35</t>
    </r>
    <r>
      <rPr>
        <sz val="12"/>
        <rFont val="新細明體"/>
        <family val="1"/>
      </rPr>
      <t>字元</t>
    </r>
    <r>
      <rPr>
        <sz val="12"/>
        <rFont val="Arial"/>
        <family val="2"/>
      </rPr>
      <t xml:space="preserve">         </t>
    </r>
  </si>
  <si>
    <t>圖片廣告</t>
  </si>
  <si>
    <r>
      <t>480x70 (</t>
    </r>
    <r>
      <rPr>
        <sz val="12"/>
        <color indexed="8"/>
        <rFont val="新細明體"/>
        <family val="1"/>
      </rPr>
      <t>影片觀賞頁下方廣告</t>
    </r>
    <r>
      <rPr>
        <sz val="12"/>
        <color indexed="8"/>
        <rFont val="Arial"/>
        <family val="2"/>
      </rPr>
      <t>)                   300x250 (</t>
    </r>
    <r>
      <rPr>
        <sz val="12"/>
        <color indexed="8"/>
        <rFont val="新細明體"/>
        <family val="1"/>
      </rPr>
      <t>中矩形廣告</t>
    </r>
    <r>
      <rPr>
        <sz val="12"/>
        <color indexed="8"/>
        <rFont val="Arial"/>
        <family val="2"/>
      </rPr>
      <t>)</t>
    </r>
  </si>
  <si>
    <r>
      <t>1.</t>
    </r>
    <r>
      <rPr>
        <sz val="12"/>
        <rFont val="新細明體"/>
        <family val="1"/>
      </rPr>
      <t>動畫需於</t>
    </r>
    <r>
      <rPr>
        <sz val="12"/>
        <rFont val="Arial"/>
        <family val="2"/>
      </rPr>
      <t>30</t>
    </r>
    <r>
      <rPr>
        <sz val="12"/>
        <rFont val="新細明體"/>
        <family val="1"/>
      </rPr>
      <t>秒內停止</t>
    </r>
    <r>
      <rPr>
        <sz val="12"/>
        <rFont val="Arial"/>
        <family val="2"/>
      </rPr>
      <t xml:space="preserve">                                          2.</t>
    </r>
    <r>
      <rPr>
        <sz val="12"/>
        <rFont val="新細明體"/>
        <family val="1"/>
      </rPr>
      <t>圖片大小必須等於或小於</t>
    </r>
    <r>
      <rPr>
        <sz val="12"/>
        <rFont val="Arial"/>
        <family val="2"/>
      </rPr>
      <t xml:space="preserve"> 50 K                           3.</t>
    </r>
    <r>
      <rPr>
        <sz val="12"/>
        <rFont val="新細明體"/>
        <family val="1"/>
      </rPr>
      <t>支援格式：</t>
    </r>
    <r>
      <rPr>
        <sz val="12"/>
        <rFont val="Arial"/>
        <family val="2"/>
      </rPr>
      <t>gif</t>
    </r>
    <r>
      <rPr>
        <sz val="12"/>
        <rFont val="新細明體"/>
        <family val="1"/>
      </rPr>
      <t>、</t>
    </r>
    <r>
      <rPr>
        <sz val="12"/>
        <rFont val="Arial"/>
        <family val="2"/>
      </rPr>
      <t>jpg</t>
    </r>
    <r>
      <rPr>
        <sz val="12"/>
        <rFont val="新細明體"/>
        <family val="1"/>
      </rPr>
      <t>、</t>
    </r>
    <r>
      <rPr>
        <sz val="12"/>
        <rFont val="Arial"/>
        <family val="2"/>
      </rPr>
      <t>png</t>
    </r>
    <r>
      <rPr>
        <sz val="12"/>
        <rFont val="新細明體"/>
        <family val="1"/>
      </rPr>
      <t>、</t>
    </r>
    <r>
      <rPr>
        <sz val="12"/>
        <rFont val="Arial"/>
        <family val="2"/>
      </rPr>
      <t>swf                          4.Flash</t>
    </r>
    <r>
      <rPr>
        <sz val="12"/>
        <rFont val="新細明體"/>
        <family val="1"/>
      </rPr>
      <t>需支援</t>
    </r>
    <r>
      <rPr>
        <sz val="12"/>
        <rFont val="Arial"/>
        <family val="2"/>
      </rPr>
      <t>Click Tag                                              5.480x70</t>
    </r>
    <r>
      <rPr>
        <sz val="12"/>
        <rFont val="新細明體"/>
        <family val="1"/>
      </rPr>
      <t>僅支援靜態圖片廣告</t>
    </r>
  </si>
  <si>
    <r>
      <t>選擇性圖片：</t>
    </r>
    <r>
      <rPr>
        <sz val="12"/>
        <rFont val="Arial"/>
        <family val="2"/>
      </rPr>
      <t xml:space="preserve">300x60                               </t>
    </r>
    <r>
      <rPr>
        <sz val="12"/>
        <rFont val="新細明體"/>
        <family val="1"/>
      </rPr>
      <t>影片檔案：上傳至</t>
    </r>
    <r>
      <rPr>
        <sz val="12"/>
        <rFont val="Arial"/>
        <family val="2"/>
      </rPr>
      <t>Youtube</t>
    </r>
    <r>
      <rPr>
        <sz val="12"/>
        <rFont val="新細明體"/>
        <family val="1"/>
      </rPr>
      <t>連結</t>
    </r>
  </si>
  <si>
    <r>
      <t>1.</t>
    </r>
    <r>
      <rPr>
        <sz val="12"/>
        <rFont val="新細明體"/>
        <family val="1"/>
      </rPr>
      <t>圖片大小必須等於或小於</t>
    </r>
    <r>
      <rPr>
        <sz val="12"/>
        <rFont val="Arial"/>
        <family val="2"/>
      </rPr>
      <t xml:space="preserve"> 50 K                           2.</t>
    </r>
    <r>
      <rPr>
        <sz val="12"/>
        <rFont val="新細明體"/>
        <family val="1"/>
      </rPr>
      <t>支援格式：</t>
    </r>
    <r>
      <rPr>
        <sz val="12"/>
        <rFont val="Arial"/>
        <family val="2"/>
      </rPr>
      <t>jpg</t>
    </r>
  </si>
  <si>
    <t>行動廣告</t>
  </si>
  <si>
    <t>文字廣告</t>
  </si>
  <si>
    <r>
      <t>廣告標題：</t>
    </r>
    <r>
      <rPr>
        <sz val="12"/>
        <rFont val="Arial"/>
        <family val="2"/>
      </rPr>
      <t>25</t>
    </r>
    <r>
      <rPr>
        <sz val="12"/>
        <rFont val="新細明體"/>
        <family val="1"/>
      </rPr>
      <t>位元</t>
    </r>
    <r>
      <rPr>
        <sz val="12"/>
        <rFont val="Arial"/>
        <family val="2"/>
      </rPr>
      <t xml:space="preserve">                                     </t>
    </r>
    <r>
      <rPr>
        <sz val="12"/>
        <rFont val="新細明體"/>
        <family val="1"/>
      </rPr>
      <t>說明行</t>
    </r>
    <r>
      <rPr>
        <sz val="12"/>
        <rFont val="Arial"/>
        <family val="2"/>
      </rPr>
      <t>(</t>
    </r>
    <r>
      <rPr>
        <sz val="12"/>
        <rFont val="新細明體"/>
        <family val="1"/>
      </rPr>
      <t>一</t>
    </r>
    <r>
      <rPr>
        <sz val="12"/>
        <rFont val="Arial"/>
        <family val="2"/>
      </rPr>
      <t xml:space="preserve">) </t>
    </r>
    <r>
      <rPr>
        <sz val="12"/>
        <rFont val="新細明體"/>
        <family val="1"/>
      </rPr>
      <t>：</t>
    </r>
    <r>
      <rPr>
        <sz val="12"/>
        <rFont val="Arial"/>
        <family val="2"/>
      </rPr>
      <t>35</t>
    </r>
    <r>
      <rPr>
        <sz val="12"/>
        <rFont val="新細明體"/>
        <family val="1"/>
      </rPr>
      <t>位元</t>
    </r>
    <r>
      <rPr>
        <sz val="12"/>
        <rFont val="Arial"/>
        <family val="2"/>
      </rPr>
      <t xml:space="preserve">                                </t>
    </r>
    <r>
      <rPr>
        <sz val="12"/>
        <rFont val="新細明體"/>
        <family val="1"/>
      </rPr>
      <t>說明行</t>
    </r>
    <r>
      <rPr>
        <sz val="12"/>
        <rFont val="Arial"/>
        <family val="2"/>
      </rPr>
      <t>(</t>
    </r>
    <r>
      <rPr>
        <sz val="12"/>
        <rFont val="新細明體"/>
        <family val="1"/>
      </rPr>
      <t>一</t>
    </r>
    <r>
      <rPr>
        <sz val="12"/>
        <rFont val="Arial"/>
        <family val="2"/>
      </rPr>
      <t xml:space="preserve">) </t>
    </r>
    <r>
      <rPr>
        <sz val="12"/>
        <rFont val="新細明體"/>
        <family val="1"/>
      </rPr>
      <t>：</t>
    </r>
    <r>
      <rPr>
        <sz val="12"/>
        <rFont val="Arial"/>
        <family val="2"/>
      </rPr>
      <t>35</t>
    </r>
    <r>
      <rPr>
        <sz val="12"/>
        <rFont val="新細明體"/>
        <family val="1"/>
      </rPr>
      <t>位元</t>
    </r>
  </si>
  <si>
    <r>
      <t>1.</t>
    </r>
    <r>
      <rPr>
        <sz val="12"/>
        <rFont val="新細明體"/>
        <family val="1"/>
      </rPr>
      <t>廣告標題字數限制：中文</t>
    </r>
    <r>
      <rPr>
        <sz val="12"/>
        <rFont val="Arial"/>
        <family val="2"/>
      </rPr>
      <t>12</t>
    </r>
    <r>
      <rPr>
        <sz val="12"/>
        <rFont val="新細明體"/>
        <family val="1"/>
      </rPr>
      <t>字</t>
    </r>
    <r>
      <rPr>
        <sz val="12"/>
        <rFont val="Arial"/>
        <family val="2"/>
      </rPr>
      <t xml:space="preserve"> / 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25</t>
    </r>
    <r>
      <rPr>
        <sz val="12"/>
        <rFont val="新細明體"/>
        <family val="1"/>
      </rPr>
      <t>字元</t>
    </r>
    <r>
      <rPr>
        <sz val="12"/>
        <rFont val="Arial"/>
        <family val="2"/>
      </rPr>
      <t xml:space="preserve">    2.</t>
    </r>
    <r>
      <rPr>
        <sz val="12"/>
        <rFont val="新細明體"/>
        <family val="1"/>
      </rPr>
      <t>說明行字數限制：中文</t>
    </r>
    <r>
      <rPr>
        <sz val="12"/>
        <rFont val="Arial"/>
        <family val="2"/>
      </rPr>
      <t>17</t>
    </r>
    <r>
      <rPr>
        <sz val="12"/>
        <rFont val="新細明體"/>
        <family val="1"/>
      </rPr>
      <t>字</t>
    </r>
    <r>
      <rPr>
        <sz val="12"/>
        <rFont val="Arial"/>
        <family val="2"/>
      </rPr>
      <t xml:space="preserve"> / 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35</t>
    </r>
    <r>
      <rPr>
        <sz val="12"/>
        <rFont val="新細明體"/>
        <family val="1"/>
      </rPr>
      <t>字元</t>
    </r>
    <r>
      <rPr>
        <sz val="12"/>
        <rFont val="Arial"/>
        <family val="2"/>
      </rPr>
      <t xml:space="preserve">         </t>
    </r>
  </si>
  <si>
    <r>
      <t>320X50 (</t>
    </r>
    <r>
      <rPr>
        <sz val="12"/>
        <rFont val="新細明體"/>
        <family val="1"/>
      </rPr>
      <t>行動超級</t>
    </r>
    <r>
      <rPr>
        <sz val="12"/>
        <rFont val="細明體"/>
        <family val="3"/>
      </rPr>
      <t>橫幅廣告</t>
    </r>
    <r>
      <rPr>
        <sz val="12"/>
        <rFont val="Arial"/>
        <family val="2"/>
      </rPr>
      <t xml:space="preserve">)    </t>
    </r>
    <r>
      <rPr>
        <sz val="12"/>
        <color indexed="10"/>
        <rFont val="Arial"/>
        <family val="2"/>
      </rPr>
      <t>320x100(</t>
    </r>
    <r>
      <rPr>
        <sz val="12"/>
        <color indexed="10"/>
        <rFont val="新細明體"/>
        <family val="1"/>
      </rPr>
      <t>大型行動橫幅廣告</t>
    </r>
    <r>
      <rPr>
        <sz val="12"/>
        <color indexed="10"/>
        <rFont val="Arial"/>
        <family val="2"/>
      </rPr>
      <t>)</t>
    </r>
  </si>
  <si>
    <t>附註事項：</t>
  </si>
  <si>
    <r>
      <t>1.</t>
    </r>
    <r>
      <rPr>
        <sz val="10"/>
        <rFont val="新細明體"/>
        <family val="1"/>
      </rPr>
      <t>所有廣告格式說明：</t>
    </r>
    <r>
      <rPr>
        <sz val="10"/>
        <rFont val="Arial"/>
        <family val="2"/>
      </rPr>
      <t>https://support.google.com/adwords/bin/answer.py?hl=zh-Hant&amp;answer=1722124</t>
    </r>
  </si>
  <si>
    <r>
      <t>2.</t>
    </r>
    <r>
      <rPr>
        <sz val="10"/>
        <rFont val="新細明體"/>
        <family val="1"/>
      </rPr>
      <t>圖像廣告政策：</t>
    </r>
    <r>
      <rPr>
        <sz val="10"/>
        <rFont val="Arial"/>
        <family val="2"/>
      </rPr>
      <t>http://support.google.com/adwordspolicy/bin/answer.py?hl=zh-Hant&amp;answer=176108&amp;rd=2</t>
    </r>
  </si>
  <si>
    <r>
      <t>3.TrueView</t>
    </r>
    <r>
      <rPr>
        <sz val="10"/>
        <rFont val="新細明體"/>
        <family val="1"/>
      </rPr>
      <t>影片廣告政策：</t>
    </r>
    <r>
      <rPr>
        <sz val="10"/>
        <rFont val="Arial"/>
        <family val="2"/>
      </rPr>
      <t>http://support.google.com/adwordspolicy/bin/answer.py?hl=zh-Hant&amp;answer=2679940</t>
    </r>
  </si>
  <si>
    <r>
      <t>4.</t>
    </r>
    <r>
      <rPr>
        <sz val="10"/>
        <rFont val="細明體"/>
        <family val="3"/>
      </rPr>
      <t>查看範例圖片大小：</t>
    </r>
    <r>
      <rPr>
        <sz val="10"/>
        <rFont val="Arial"/>
        <family val="2"/>
      </rPr>
      <t>https://support.google.com/adwords/answer/1722096</t>
    </r>
  </si>
  <si>
    <t>西北宅購網</t>
  </si>
  <si>
    <t>Yahoo</t>
  </si>
  <si>
    <t>內文比對,興趣行銷</t>
  </si>
  <si>
    <t>Cue表內容若確認無誤，請簽名傳真至: 02-2709-3361</t>
  </si>
  <si>
    <t>奧瑪優勢傳媒網路媒體排期表</t>
  </si>
  <si>
    <t>購物，食品，休閒興趣</t>
  </si>
  <si>
    <t>F</t>
  </si>
  <si>
    <t>468 x 60, 150K以下; Jpg. GIF 或 Flash                       728 x 90, 150K以下; Jpg. GIF 或 Flash                       240 x 400, 150K以下; Jpg. GIF 或 Flash                       250 x 250, 150K以下; Jpg. GIF 或 Flash                           200 x 200, 150K以下; Jpg. GIF 或 Flash                       336 x 280, 150K以下; Jpg. GIF 或 Flash                       300 x 250, 150K以下; Jpg. GIF 或 Flash                       120 x 600, 150K以下; Jpg. GIF 或 Flash                          160 x 600, 150K以下; Jpg. GIF 或 Flash                       300 x 600, 150K以下; Jpg. GIF 或 Flash                       970 x 90, 150K以下; Jpg. GIF 或 Flash                       970 x 250, 150K以下; Jpg. GIF 或 Flash                                   480 x 70, 150K以下; Jpg. GIF 或 Flash</t>
  </si>
  <si>
    <t>關鍵字一</t>
  </si>
  <si>
    <t>關鍵字二</t>
  </si>
  <si>
    <t>關鍵字三</t>
  </si>
  <si>
    <t>標準比對形式             (CPC競標)</t>
  </si>
  <si>
    <t>標題：15個字   內文：38個字</t>
  </si>
  <si>
    <t>8/30~9/14</t>
  </si>
  <si>
    <t>9/15~9/25</t>
  </si>
  <si>
    <t>貼文</t>
  </si>
  <si>
    <t>1200*628</t>
  </si>
  <si>
    <t>1.5%~4%</t>
  </si>
  <si>
    <t>1.5%~4%</t>
  </si>
  <si>
    <t>75,000~200,000</t>
  </si>
  <si>
    <t>65,625~175,000</t>
  </si>
  <si>
    <t>* 在關鍵字搜尋出價部分，會以客戶要求平均CPC 8元為方向，在為了廣告帳戶成效上，奧瑪保留提高平均CPC的權利。</t>
  </si>
  <si>
    <t>84,375~225,000</t>
  </si>
  <si>
    <t>1%~1.8%</t>
  </si>
  <si>
    <t>7/20~8/29</t>
  </si>
  <si>
    <t>Google2</t>
  </si>
  <si>
    <t>Google3</t>
  </si>
  <si>
    <t>Google1（下殺商品由你決定）</t>
  </si>
  <si>
    <t>Facebook1（下殺商品由你決定）</t>
  </si>
  <si>
    <t>Google3（3-5人海陸進擊）</t>
  </si>
  <si>
    <t>Facebook3（3-5人海陸進擊）</t>
  </si>
  <si>
    <t>Google4（豪華海陸8888）</t>
  </si>
  <si>
    <t>Facebook4（豪華海陸8888）</t>
  </si>
  <si>
    <t>Google5（形象廣告）</t>
  </si>
  <si>
    <t>Facebook5（形象廣告）</t>
  </si>
  <si>
    <t>8/3~8/16</t>
  </si>
  <si>
    <t>8/3~8/17</t>
  </si>
  <si>
    <t>8/24~8/30</t>
  </si>
  <si>
    <t>9/10~9/23</t>
  </si>
  <si>
    <t>8/31-9/6</t>
  </si>
  <si>
    <t>8/5~8/14</t>
  </si>
  <si>
    <t>9/7-9/12</t>
  </si>
  <si>
    <t>9/5~9/14</t>
  </si>
  <si>
    <t>9/12~9/21</t>
  </si>
  <si>
    <t>R</t>
  </si>
  <si>
    <t>9/10~9/17</t>
  </si>
  <si>
    <t>9/12~9/21</t>
  </si>
  <si>
    <t>9/3~9/18</t>
  </si>
  <si>
    <t>Google2-1（黑白賣，係金Ａ）</t>
  </si>
  <si>
    <t>Google2-2（黑白賣，係金Ａ）</t>
  </si>
  <si>
    <t>Google2-3（黑白賣，係金Ａ）</t>
  </si>
  <si>
    <t>Facebook2-1（黑白賣，係金Ａ）</t>
  </si>
  <si>
    <t>Facebook2-2（黑白賣，係金Ａ）</t>
  </si>
  <si>
    <t>Facebook2-3（黑白賣，係金Ａ）</t>
  </si>
  <si>
    <t>外連</t>
  </si>
  <si>
    <t>2015/7/20~2015/9/25</t>
  </si>
  <si>
    <t>20,888,663~21,263,663</t>
  </si>
  <si>
    <t>服務費15%AC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</si>
</sst>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#,##0_);[Red]\(#,##0\)"/>
    <numFmt numFmtId="178" formatCode="_-* #,##0_-;\-* #,##0_-;_-* &quot;-&quot;??_-;_-@_-"/>
    <numFmt numFmtId="179" formatCode="m/d;@"/>
    <numFmt numFmtId="180" formatCode="#,##0_ "/>
    <numFmt numFmtId="181" formatCode="yyyy\-mm"/>
    <numFmt numFmtId="182" formatCode="0.0_ "/>
    <numFmt numFmtId="183" formatCode="#,##0.0_);[Red]\(#,##0.0\)"/>
    <numFmt numFmtId="184" formatCode="0.00_ "/>
    <numFmt numFmtId="185" formatCode="0_ 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NT$&quot;#,##0_);\(&quot;NT$&quot;#,##0\)"/>
    <numFmt numFmtId="196" formatCode="[$-404]AM/PM\ hh:mm:ss"/>
    <numFmt numFmtId="197" formatCode="0.00_);[Red]\(0.00\)"/>
    <numFmt numFmtId="198" formatCode="0.0_);[Red]\(0.0\)"/>
    <numFmt numFmtId="199" formatCode="0_);[Red]\(0\)"/>
    <numFmt numFmtId="200" formatCode="0.0%"/>
    <numFmt numFmtId="201" formatCode="[$-404]yy&quot;年&quot;m&quot;月&quot;d&quot;日&quot;\ dddd"/>
    <numFmt numFmtId="202" formatCode="mmm\-yyyy"/>
    <numFmt numFmtId="203" formatCode="&quot;$&quot;#,##0.00_);\(&quot;$&quot;#,##0.00\)"/>
  </numFmts>
  <fonts count="77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Arial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u val="single"/>
      <sz val="10"/>
      <color indexed="1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9"/>
      <color indexed="9"/>
      <name val="Arial"/>
      <family val="2"/>
    </font>
    <font>
      <b/>
      <sz val="12"/>
      <name val="新細明體"/>
      <family val="1"/>
    </font>
    <font>
      <sz val="12"/>
      <name val="Courier"/>
      <family val="3"/>
    </font>
    <font>
      <sz val="14"/>
      <name val="微軟正黑體"/>
      <family val="2"/>
    </font>
    <font>
      <sz val="14"/>
      <name val="Arial"/>
      <family val="2"/>
    </font>
    <font>
      <b/>
      <sz val="14"/>
      <name val="微軟正黑體"/>
      <family val="2"/>
    </font>
    <font>
      <b/>
      <i/>
      <sz val="14"/>
      <name val="微軟正黑體"/>
      <family val="2"/>
    </font>
    <font>
      <b/>
      <sz val="14"/>
      <color indexed="10"/>
      <name val="微軟正黑體"/>
      <family val="2"/>
    </font>
    <font>
      <sz val="14"/>
      <color indexed="8"/>
      <name val="微軟正黑體"/>
      <family val="2"/>
    </font>
    <font>
      <sz val="14"/>
      <color indexed="10"/>
      <name val="微軟正黑體"/>
      <family val="2"/>
    </font>
    <font>
      <sz val="14"/>
      <color indexed="53"/>
      <name val="微軟正黑體"/>
      <family val="2"/>
    </font>
    <font>
      <b/>
      <sz val="14"/>
      <color indexed="53"/>
      <name val="微軟正黑體"/>
      <family val="2"/>
    </font>
    <font>
      <b/>
      <sz val="14"/>
      <color indexed="59"/>
      <name val="微軟正黑體"/>
      <family val="2"/>
    </font>
    <font>
      <b/>
      <sz val="14"/>
      <color indexed="8"/>
      <name val="微軟正黑體"/>
      <family val="2"/>
    </font>
    <font>
      <b/>
      <u val="single"/>
      <sz val="14"/>
      <name val="微軟正黑體"/>
      <family val="2"/>
    </font>
    <font>
      <b/>
      <sz val="14"/>
      <color indexed="12"/>
      <name val="微軟正黑體"/>
      <family val="2"/>
    </font>
    <font>
      <sz val="14"/>
      <color indexed="60"/>
      <name val="微軟正黑體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細明體"/>
      <family val="3"/>
    </font>
    <font>
      <sz val="10"/>
      <name val="新細明體"/>
      <family val="1"/>
    </font>
    <font>
      <sz val="10"/>
      <name val="Verdana"/>
      <family val="2"/>
    </font>
    <font>
      <sz val="10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u val="single"/>
      <sz val="10"/>
      <color indexed="12"/>
      <name val="Arial"/>
      <family val="2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u val="single"/>
      <sz val="6"/>
      <color indexed="12"/>
      <name val="新細明體"/>
      <family val="1"/>
    </font>
    <font>
      <b/>
      <sz val="16"/>
      <name val="微軟正黑體"/>
      <family val="2"/>
    </font>
    <font>
      <sz val="20"/>
      <name val="微軟正黑體"/>
      <family val="2"/>
    </font>
    <font>
      <b/>
      <sz val="16"/>
      <color indexed="8"/>
      <name val="微軟正黑體"/>
      <family val="2"/>
    </font>
    <font>
      <sz val="26"/>
      <name val="Arial"/>
      <family val="2"/>
    </font>
    <font>
      <u val="single"/>
      <sz val="12"/>
      <color indexed="39"/>
      <name val="新細明體"/>
      <family val="1"/>
    </font>
    <font>
      <sz val="14"/>
      <name val="新細明體"/>
      <family val="1"/>
    </font>
    <font>
      <b/>
      <i/>
      <sz val="14"/>
      <color indexed="10"/>
      <name val="微軟正黑體"/>
      <family val="2"/>
    </font>
    <font>
      <sz val="12"/>
      <color theme="1"/>
      <name val="Calibri"/>
      <family val="1"/>
    </font>
    <font>
      <u val="single"/>
      <sz val="12"/>
      <color theme="10"/>
      <name val="新細明體"/>
      <family val="1"/>
    </font>
    <font>
      <sz val="14"/>
      <name val="Calibri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>
        <color indexed="23"/>
      </top>
      <bottom style="hair"/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1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5" fontId="6" fillId="0" borderId="0">
      <alignment/>
      <protection/>
    </xf>
    <xf numFmtId="0" fontId="6" fillId="0" borderId="0">
      <alignment/>
      <protection/>
    </xf>
    <xf numFmtId="15" fontId="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 horizontal="center"/>
      <protection/>
    </xf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" fillId="0" borderId="0">
      <alignment horizontal="center"/>
      <protection/>
    </xf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2" fillId="22" borderId="0" applyNumberFormat="0" applyBorder="0" applyAlignment="0" applyProtection="0"/>
    <xf numFmtId="0" fontId="6" fillId="23" borderId="0">
      <alignment/>
      <protection/>
    </xf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6" fillId="0" borderId="0">
      <alignment/>
      <protection/>
    </xf>
    <xf numFmtId="0" fontId="26" fillId="0" borderId="0">
      <alignment/>
      <protection/>
    </xf>
    <xf numFmtId="0" fontId="63" fillId="20" borderId="8" applyNumberFormat="0" applyAlignment="0" applyProtection="0"/>
    <xf numFmtId="0" fontId="27" fillId="25" borderId="0">
      <alignment/>
      <protection/>
    </xf>
    <xf numFmtId="0" fontId="15" fillId="0" borderId="0" applyNumberFormat="0" applyFill="0" applyBorder="0" applyAlignment="0" applyProtection="0"/>
    <xf numFmtId="0" fontId="28" fillId="26" borderId="9">
      <alignment horizontal="center" vertical="center" wrapText="1"/>
      <protection/>
    </xf>
    <xf numFmtId="0" fontId="64" fillId="0" borderId="10" applyNumberFormat="0" applyFill="0" applyAlignment="0" applyProtection="0"/>
    <xf numFmtId="0" fontId="6" fillId="0" borderId="0">
      <alignment horizontal="center" textRotation="180"/>
      <protection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15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5" fillId="0" borderId="0">
      <alignment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6">
    <xf numFmtId="0" fontId="0" fillId="0" borderId="0" xfId="0" applyNumberFormat="1" applyAlignment="1">
      <alignment/>
    </xf>
    <xf numFmtId="0" fontId="76" fillId="23" borderId="0" xfId="126" applyFont="1" applyFill="1">
      <alignment vertical="center"/>
      <protection/>
    </xf>
    <xf numFmtId="0" fontId="31" fillId="23" borderId="0" xfId="126" applyFont="1" applyFill="1" applyBorder="1" applyProtection="1">
      <alignment vertical="center"/>
      <protection hidden="1" locked="0"/>
    </xf>
    <xf numFmtId="0" fontId="31" fillId="23" borderId="0" xfId="126" applyFont="1" applyFill="1" applyBorder="1" applyAlignment="1" applyProtection="1">
      <alignment horizontal="center" vertical="center"/>
      <protection hidden="1" locked="0"/>
    </xf>
    <xf numFmtId="0" fontId="31" fillId="23" borderId="0" xfId="126" applyFont="1" applyFill="1" applyBorder="1" applyAlignment="1" applyProtection="1">
      <alignment horizontal="center" wrapText="1"/>
      <protection hidden="1" locked="0"/>
    </xf>
    <xf numFmtId="0" fontId="31" fillId="23" borderId="0" xfId="126" applyFont="1" applyFill="1" applyBorder="1" applyAlignment="1" applyProtection="1">
      <alignment horizontal="center"/>
      <protection hidden="1" locked="0"/>
    </xf>
    <xf numFmtId="0" fontId="31" fillId="23" borderId="0" xfId="126" applyNumberFormat="1" applyFont="1" applyFill="1" applyBorder="1" applyAlignment="1" applyProtection="1">
      <alignment horizontal="center"/>
      <protection hidden="1" locked="0"/>
    </xf>
    <xf numFmtId="199" fontId="31" fillId="23" borderId="0" xfId="126" applyNumberFormat="1" applyFont="1" applyFill="1" applyBorder="1" applyAlignment="1" applyProtection="1">
      <alignment horizontal="center"/>
      <protection hidden="1" locked="0"/>
    </xf>
    <xf numFmtId="177" fontId="31" fillId="23" borderId="0" xfId="127" applyNumberFormat="1" applyFont="1" applyFill="1" applyBorder="1" applyAlignment="1" applyProtection="1">
      <alignment horizontal="center" wrapText="1"/>
      <protection hidden="1" locked="0"/>
    </xf>
    <xf numFmtId="10" fontId="31" fillId="23" borderId="0" xfId="126" applyNumberFormat="1" applyFont="1" applyFill="1" applyBorder="1" applyAlignment="1" applyProtection="1">
      <alignment horizontal="center" vertical="center"/>
      <protection hidden="1" locked="0"/>
    </xf>
    <xf numFmtId="199" fontId="31" fillId="23" borderId="0" xfId="126" applyNumberFormat="1" applyFont="1" applyFill="1" applyBorder="1" applyAlignment="1" applyProtection="1">
      <alignment horizontal="center" vertical="center"/>
      <protection hidden="1" locked="0"/>
    </xf>
    <xf numFmtId="177" fontId="31" fillId="23" borderId="0" xfId="127" applyNumberFormat="1" applyFont="1" applyFill="1" applyBorder="1" applyProtection="1">
      <alignment wrapText="1"/>
      <protection hidden="1" locked="0"/>
    </xf>
    <xf numFmtId="199" fontId="31" fillId="23" borderId="0" xfId="127" applyNumberFormat="1" applyFont="1" applyFill="1" applyBorder="1" applyAlignment="1" applyProtection="1">
      <alignment horizontal="right" wrapText="1"/>
      <protection hidden="1" locked="0"/>
    </xf>
    <xf numFmtId="0" fontId="32" fillId="23" borderId="0" xfId="126" applyFont="1" applyFill="1">
      <alignment vertical="center"/>
      <protection/>
    </xf>
    <xf numFmtId="0" fontId="33" fillId="23" borderId="11" xfId="126" applyFont="1" applyFill="1" applyBorder="1" applyAlignment="1" applyProtection="1">
      <alignment horizontal="left" vertical="center"/>
      <protection hidden="1" locked="0"/>
    </xf>
    <xf numFmtId="0" fontId="31" fillId="23" borderId="0" xfId="126" applyFont="1" applyFill="1" applyBorder="1" applyAlignment="1" applyProtection="1">
      <alignment horizontal="left" vertical="center"/>
      <protection hidden="1" locked="0"/>
    </xf>
    <xf numFmtId="0" fontId="33" fillId="23" borderId="0" xfId="126" applyFont="1" applyFill="1" applyBorder="1" applyAlignment="1" applyProtection="1">
      <alignment horizontal="center" vertical="center" wrapText="1"/>
      <protection hidden="1" locked="0"/>
    </xf>
    <xf numFmtId="12" fontId="34" fillId="23" borderId="0" xfId="126" applyNumberFormat="1" applyFont="1" applyFill="1" applyBorder="1" applyAlignment="1" applyProtection="1">
      <alignment wrapText="1"/>
      <protection hidden="1" locked="0"/>
    </xf>
    <xf numFmtId="0" fontId="34" fillId="23" borderId="0" xfId="126" applyFont="1" applyFill="1" applyBorder="1" applyAlignment="1" applyProtection="1">
      <alignment wrapText="1"/>
      <protection hidden="1" locked="0"/>
    </xf>
    <xf numFmtId="199" fontId="34" fillId="23" borderId="0" xfId="126" applyNumberFormat="1" applyFont="1" applyFill="1" applyBorder="1" applyAlignment="1" applyProtection="1">
      <alignment wrapText="1"/>
      <protection hidden="1" locked="0"/>
    </xf>
    <xf numFmtId="177" fontId="34" fillId="23" borderId="0" xfId="126" applyNumberFormat="1" applyFont="1" applyFill="1" applyBorder="1" applyAlignment="1" applyProtection="1">
      <alignment horizontal="center" wrapText="1"/>
      <protection hidden="1" locked="0"/>
    </xf>
    <xf numFmtId="177" fontId="34" fillId="23" borderId="0" xfId="126" applyNumberFormat="1" applyFont="1" applyFill="1" applyBorder="1" applyAlignment="1" applyProtection="1">
      <alignment wrapText="1"/>
      <protection hidden="1" locked="0"/>
    </xf>
    <xf numFmtId="199" fontId="31" fillId="23" borderId="0" xfId="126" applyNumberFormat="1" applyFont="1" applyFill="1" applyAlignment="1">
      <alignment horizontal="right" vertical="center"/>
      <protection/>
    </xf>
    <xf numFmtId="181" fontId="31" fillId="23" borderId="0" xfId="127" applyNumberFormat="1" applyFont="1" applyFill="1" applyBorder="1" applyAlignment="1" applyProtection="1">
      <alignment horizontal="center" vertical="center" wrapText="1"/>
      <protection hidden="1" locked="0"/>
    </xf>
    <xf numFmtId="10" fontId="31" fillId="23" borderId="0" xfId="138" applyNumberFormat="1" applyFont="1" applyFill="1" applyBorder="1" applyAlignment="1" applyProtection="1">
      <alignment horizontal="center" vertical="center"/>
      <protection hidden="1" locked="0"/>
    </xf>
    <xf numFmtId="199" fontId="31" fillId="23" borderId="0" xfId="126" applyNumberFormat="1" applyFont="1" applyFill="1" applyBorder="1" applyAlignment="1" applyProtection="1">
      <alignment horizontal="right" indent="1"/>
      <protection hidden="1" locked="0"/>
    </xf>
    <xf numFmtId="14" fontId="35" fillId="23" borderId="0" xfId="126" applyNumberFormat="1" applyFont="1" applyFill="1" applyBorder="1" applyAlignment="1" applyProtection="1">
      <alignment horizontal="left" vertical="center"/>
      <protection hidden="1" locked="0"/>
    </xf>
    <xf numFmtId="14" fontId="33" fillId="23" borderId="0" xfId="126" applyNumberFormat="1" applyFont="1" applyFill="1" applyBorder="1" applyAlignment="1" applyProtection="1">
      <alignment horizontal="center" vertical="center" wrapText="1"/>
      <protection hidden="1" locked="0"/>
    </xf>
    <xf numFmtId="14" fontId="31" fillId="23" borderId="0" xfId="126" applyNumberFormat="1" applyFont="1" applyFill="1" applyBorder="1" applyAlignment="1" applyProtection="1">
      <alignment horizontal="center"/>
      <protection hidden="1" locked="0"/>
    </xf>
    <xf numFmtId="12" fontId="36" fillId="23" borderId="0" xfId="126" applyNumberFormat="1" applyFont="1" applyFill="1" applyBorder="1" applyAlignment="1" applyProtection="1">
      <alignment horizontal="center"/>
      <protection hidden="1" locked="0"/>
    </xf>
    <xf numFmtId="0" fontId="36" fillId="23" borderId="0" xfId="126" applyNumberFormat="1" applyFont="1" applyFill="1" applyBorder="1" applyAlignment="1" applyProtection="1">
      <alignment horizontal="center"/>
      <protection hidden="1" locked="0"/>
    </xf>
    <xf numFmtId="199" fontId="36" fillId="23" borderId="0" xfId="126" applyNumberFormat="1" applyFont="1" applyFill="1" applyBorder="1" applyAlignment="1" applyProtection="1">
      <alignment horizontal="center"/>
      <protection hidden="1" locked="0"/>
    </xf>
    <xf numFmtId="177" fontId="36" fillId="23" borderId="0" xfId="126" applyNumberFormat="1" applyFont="1" applyFill="1" applyBorder="1" applyAlignment="1" applyProtection="1">
      <alignment horizontal="center"/>
      <protection hidden="1" locked="0"/>
    </xf>
    <xf numFmtId="0" fontId="33" fillId="23" borderId="0" xfId="126" applyFont="1" applyFill="1" applyBorder="1" applyAlignment="1" applyProtection="1">
      <alignment horizontal="left" vertical="center"/>
      <protection hidden="1" locked="0"/>
    </xf>
    <xf numFmtId="14" fontId="31" fillId="23" borderId="0" xfId="126" applyNumberFormat="1" applyFont="1" applyFill="1" applyBorder="1" applyAlignment="1" applyProtection="1">
      <alignment horizontal="center" vertical="center"/>
      <protection hidden="1" locked="0"/>
    </xf>
    <xf numFmtId="0" fontId="76" fillId="23" borderId="0" xfId="126" applyFont="1" applyFill="1" applyAlignment="1">
      <alignment horizontal="center" vertical="center"/>
      <protection/>
    </xf>
    <xf numFmtId="0" fontId="32" fillId="23" borderId="0" xfId="126" applyFont="1" applyFill="1" applyAlignment="1">
      <alignment horizontal="center" vertical="center"/>
      <protection/>
    </xf>
    <xf numFmtId="0" fontId="31" fillId="23" borderId="12" xfId="19" applyNumberFormat="1" applyFont="1" applyFill="1" applyBorder="1" applyAlignment="1">
      <alignment horizontal="center" vertical="center" wrapText="1"/>
      <protection/>
    </xf>
    <xf numFmtId="0" fontId="40" fillId="20" borderId="13" xfId="126" applyFont="1" applyFill="1" applyBorder="1" applyAlignment="1" applyProtection="1">
      <alignment horizontal="center" vertical="center"/>
      <protection hidden="1" locked="0"/>
    </xf>
    <xf numFmtId="0" fontId="36" fillId="20" borderId="13" xfId="126" applyFont="1" applyFill="1" applyBorder="1" applyAlignment="1" applyProtection="1">
      <alignment horizontal="center" vertical="center" wrapText="1"/>
      <protection hidden="1" locked="0"/>
    </xf>
    <xf numFmtId="12" fontId="36" fillId="20" borderId="13" xfId="126" applyNumberFormat="1" applyFont="1" applyFill="1" applyBorder="1" applyAlignment="1" applyProtection="1">
      <alignment horizontal="center" vertical="center"/>
      <protection hidden="1" locked="0"/>
    </xf>
    <xf numFmtId="179" fontId="36" fillId="20" borderId="14" xfId="126" applyNumberFormat="1" applyFont="1" applyFill="1" applyBorder="1" applyAlignment="1" applyProtection="1">
      <alignment horizontal="center" vertical="center"/>
      <protection hidden="1" locked="0"/>
    </xf>
    <xf numFmtId="199" fontId="36" fillId="20" borderId="14" xfId="126" applyNumberFormat="1" applyFont="1" applyFill="1" applyBorder="1" applyAlignment="1" applyProtection="1">
      <alignment horizontal="center" vertical="center"/>
      <protection hidden="1" locked="0"/>
    </xf>
    <xf numFmtId="177" fontId="41" fillId="20" borderId="15" xfId="127" applyNumberFormat="1" applyFont="1" applyFill="1" applyBorder="1" applyAlignment="1" applyProtection="1">
      <alignment horizontal="center" vertical="center" wrapText="1"/>
      <protection hidden="1" locked="0"/>
    </xf>
    <xf numFmtId="10" fontId="41" fillId="20" borderId="15" xfId="138" applyNumberFormat="1" applyFont="1" applyFill="1" applyBorder="1" applyAlignment="1" applyProtection="1">
      <alignment horizontal="center" vertical="center"/>
      <protection hidden="1" locked="0"/>
    </xf>
    <xf numFmtId="199" fontId="41" fillId="20" borderId="15" xfId="127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16" xfId="126" applyFont="1" applyFill="1" applyBorder="1" applyAlignment="1">
      <alignment horizontal="center" vertical="center" wrapText="1"/>
      <protection/>
    </xf>
    <xf numFmtId="0" fontId="31" fillId="23" borderId="16" xfId="19" applyNumberFormat="1" applyFont="1" applyFill="1" applyBorder="1" applyAlignment="1">
      <alignment horizontal="center" vertical="center" wrapText="1"/>
      <protection/>
    </xf>
    <xf numFmtId="0" fontId="31" fillId="0" borderId="16" xfId="126" applyFont="1" applyFill="1" applyBorder="1" applyAlignment="1">
      <alignment horizontal="center" vertical="center" wrapText="1"/>
      <protection/>
    </xf>
    <xf numFmtId="0" fontId="31" fillId="23" borderId="16" xfId="19" applyNumberFormat="1" applyFont="1" applyFill="1" applyBorder="1" applyAlignment="1">
      <alignment horizontal="center" vertical="center"/>
      <protection/>
    </xf>
    <xf numFmtId="179" fontId="31" fillId="23" borderId="12" xfId="126" applyNumberFormat="1" applyFont="1" applyFill="1" applyBorder="1" applyAlignment="1">
      <alignment horizontal="center" vertical="center"/>
      <protection/>
    </xf>
    <xf numFmtId="179" fontId="31" fillId="23" borderId="16" xfId="126" applyNumberFormat="1" applyFont="1" applyFill="1" applyBorder="1" applyAlignment="1">
      <alignment horizontal="center" vertical="center" wrapText="1"/>
      <protection/>
    </xf>
    <xf numFmtId="199" fontId="31" fillId="23" borderId="16" xfId="126" applyNumberFormat="1" applyFont="1" applyFill="1" applyBorder="1" applyAlignment="1">
      <alignment horizontal="center" vertical="center" wrapText="1"/>
      <protection/>
    </xf>
    <xf numFmtId="178" fontId="31" fillId="23" borderId="16" xfId="128" applyNumberFormat="1" applyFont="1" applyFill="1" applyBorder="1" applyAlignment="1">
      <alignment horizontal="center" vertical="center"/>
    </xf>
    <xf numFmtId="10" fontId="31" fillId="23" borderId="16" xfId="19" applyNumberFormat="1" applyFont="1" applyFill="1" applyBorder="1" applyAlignment="1">
      <alignment horizontal="center" vertical="center"/>
      <protection/>
    </xf>
    <xf numFmtId="0" fontId="36" fillId="0" borderId="17" xfId="126" applyFont="1" applyFill="1" applyBorder="1" applyAlignment="1">
      <alignment horizontal="center" vertical="center" wrapText="1"/>
      <protection/>
    </xf>
    <xf numFmtId="0" fontId="31" fillId="23" borderId="17" xfId="19" applyNumberFormat="1" applyFont="1" applyFill="1" applyBorder="1" applyAlignment="1">
      <alignment horizontal="center" vertical="center" wrapText="1"/>
      <protection/>
    </xf>
    <xf numFmtId="0" fontId="31" fillId="0" borderId="17" xfId="126" applyFont="1" applyFill="1" applyBorder="1" applyAlignment="1">
      <alignment horizontal="center" vertical="center" wrapText="1"/>
      <protection/>
    </xf>
    <xf numFmtId="0" fontId="31" fillId="23" borderId="17" xfId="19" applyNumberFormat="1" applyFont="1" applyFill="1" applyBorder="1" applyAlignment="1">
      <alignment horizontal="center" vertical="center"/>
      <protection/>
    </xf>
    <xf numFmtId="179" fontId="31" fillId="23" borderId="17" xfId="126" applyNumberFormat="1" applyFont="1" applyFill="1" applyBorder="1" applyAlignment="1">
      <alignment horizontal="center" vertical="center"/>
      <protection/>
    </xf>
    <xf numFmtId="179" fontId="31" fillId="0" borderId="17" xfId="126" applyNumberFormat="1" applyFont="1" applyFill="1" applyBorder="1" applyAlignment="1">
      <alignment horizontal="center" vertical="center" wrapText="1"/>
      <protection/>
    </xf>
    <xf numFmtId="199" fontId="31" fillId="0" borderId="17" xfId="126" applyNumberFormat="1" applyFont="1" applyFill="1" applyBorder="1" applyAlignment="1">
      <alignment horizontal="center" vertical="center" wrapText="1"/>
      <protection/>
    </xf>
    <xf numFmtId="178" fontId="31" fillId="23" borderId="17" xfId="128" applyNumberFormat="1" applyFont="1" applyFill="1" applyBorder="1" applyAlignment="1">
      <alignment horizontal="center" vertical="center"/>
    </xf>
    <xf numFmtId="10" fontId="31" fillId="23" borderId="17" xfId="19" applyNumberFormat="1" applyFont="1" applyFill="1" applyBorder="1" applyAlignment="1">
      <alignment horizontal="center" vertical="center"/>
      <protection/>
    </xf>
    <xf numFmtId="0" fontId="39" fillId="23" borderId="18" xfId="126" applyFont="1" applyFill="1" applyBorder="1" applyAlignment="1">
      <alignment horizontal="center" vertical="center" wrapText="1"/>
      <protection/>
    </xf>
    <xf numFmtId="185" fontId="39" fillId="23" borderId="18" xfId="126" applyNumberFormat="1" applyFont="1" applyFill="1" applyBorder="1" applyAlignment="1">
      <alignment horizontal="center" vertical="center" wrapText="1"/>
      <protection/>
    </xf>
    <xf numFmtId="0" fontId="31" fillId="23" borderId="18" xfId="126" applyFont="1" applyFill="1" applyBorder="1" applyAlignment="1">
      <alignment horizontal="center" vertical="center"/>
      <protection/>
    </xf>
    <xf numFmtId="0" fontId="39" fillId="23" borderId="18" xfId="126" applyFont="1" applyFill="1" applyBorder="1" applyAlignment="1">
      <alignment horizontal="right" vertical="center"/>
      <protection/>
    </xf>
    <xf numFmtId="0" fontId="39" fillId="23" borderId="18" xfId="126" applyFont="1" applyFill="1" applyBorder="1" applyAlignment="1">
      <alignment horizontal="right" vertical="center" wrapText="1"/>
      <protection/>
    </xf>
    <xf numFmtId="199" fontId="39" fillId="23" borderId="18" xfId="126" applyNumberFormat="1" applyFont="1" applyFill="1" applyBorder="1" applyAlignment="1">
      <alignment horizontal="right" vertical="center" wrapText="1"/>
      <protection/>
    </xf>
    <xf numFmtId="182" fontId="39" fillId="23" borderId="18" xfId="126" applyNumberFormat="1" applyFont="1" applyFill="1" applyBorder="1" applyAlignment="1">
      <alignment horizontal="center" vertical="center" wrapText="1"/>
      <protection/>
    </xf>
    <xf numFmtId="10" fontId="39" fillId="23" borderId="18" xfId="144" applyNumberFormat="1" applyFont="1" applyFill="1" applyBorder="1" applyAlignment="1">
      <alignment horizontal="center" vertical="center"/>
    </xf>
    <xf numFmtId="199" fontId="39" fillId="23" borderId="18" xfId="126" applyNumberFormat="1" applyFont="1" applyFill="1" applyBorder="1" applyAlignment="1">
      <alignment horizontal="center" vertical="center"/>
      <protection/>
    </xf>
    <xf numFmtId="0" fontId="39" fillId="23" borderId="18" xfId="144" applyNumberFormat="1" applyFont="1" applyFill="1" applyBorder="1" applyAlignment="1">
      <alignment horizontal="right" vertical="center" wrapText="1"/>
    </xf>
    <xf numFmtId="0" fontId="36" fillId="20" borderId="13" xfId="126" applyFont="1" applyFill="1" applyBorder="1" applyAlignment="1" applyProtection="1">
      <alignment horizontal="center" vertical="center"/>
      <protection hidden="1" locked="0"/>
    </xf>
    <xf numFmtId="199" fontId="41" fillId="20" borderId="15" xfId="126" applyNumberFormat="1" applyFont="1" applyFill="1" applyBorder="1" applyAlignment="1" applyProtection="1">
      <alignment horizontal="center" vertical="center"/>
      <protection hidden="1" locked="0"/>
    </xf>
    <xf numFmtId="0" fontId="36" fillId="23" borderId="19" xfId="126" applyFont="1" applyFill="1" applyBorder="1" applyAlignment="1">
      <alignment horizontal="center" vertical="center" wrapText="1"/>
      <protection/>
    </xf>
    <xf numFmtId="0" fontId="31" fillId="23" borderId="12" xfId="126" applyFont="1" applyFill="1" applyBorder="1" applyAlignment="1">
      <alignment horizontal="center" vertical="center" wrapText="1"/>
      <protection/>
    </xf>
    <xf numFmtId="0" fontId="31" fillId="23" borderId="12" xfId="19" applyNumberFormat="1" applyFont="1" applyFill="1" applyBorder="1" applyAlignment="1">
      <alignment horizontal="center" vertical="center"/>
      <protection/>
    </xf>
    <xf numFmtId="179" fontId="31" fillId="23" borderId="20" xfId="126" applyNumberFormat="1" applyFont="1" applyFill="1" applyBorder="1" applyAlignment="1">
      <alignment horizontal="center" vertical="center"/>
      <protection/>
    </xf>
    <xf numFmtId="179" fontId="31" fillId="23" borderId="20" xfId="126" applyNumberFormat="1" applyFont="1" applyFill="1" applyBorder="1" applyAlignment="1">
      <alignment horizontal="center" vertical="center" wrapText="1"/>
      <protection/>
    </xf>
    <xf numFmtId="199" fontId="31" fillId="23" borderId="20" xfId="126" applyNumberFormat="1" applyFont="1" applyFill="1" applyBorder="1" applyAlignment="1">
      <alignment horizontal="center" vertical="center" wrapText="1"/>
      <protection/>
    </xf>
    <xf numFmtId="178" fontId="31" fillId="23" borderId="20" xfId="128" applyNumberFormat="1" applyFont="1" applyFill="1" applyBorder="1" applyAlignment="1">
      <alignment horizontal="center" vertical="center"/>
    </xf>
    <xf numFmtId="10" fontId="31" fillId="23" borderId="20" xfId="19" applyNumberFormat="1" applyFont="1" applyFill="1" applyBorder="1" applyAlignment="1">
      <alignment horizontal="center" vertical="center"/>
      <protection/>
    </xf>
    <xf numFmtId="0" fontId="36" fillId="23" borderId="20" xfId="126" applyFont="1" applyFill="1" applyBorder="1" applyAlignment="1">
      <alignment horizontal="center" vertical="center" wrapText="1"/>
      <protection/>
    </xf>
    <xf numFmtId="0" fontId="31" fillId="23" borderId="21" xfId="19" applyNumberFormat="1" applyFont="1" applyFill="1" applyBorder="1" applyAlignment="1">
      <alignment horizontal="center" vertical="center" wrapText="1"/>
      <protection/>
    </xf>
    <xf numFmtId="0" fontId="31" fillId="23" borderId="21" xfId="126" applyFont="1" applyFill="1" applyBorder="1" applyAlignment="1">
      <alignment horizontal="center" vertical="center" wrapText="1"/>
      <protection/>
    </xf>
    <xf numFmtId="0" fontId="31" fillId="23" borderId="21" xfId="19" applyNumberFormat="1" applyFont="1" applyFill="1" applyBorder="1" applyAlignment="1">
      <alignment horizontal="center" vertical="center"/>
      <protection/>
    </xf>
    <xf numFmtId="0" fontId="36" fillId="23" borderId="16" xfId="126" applyFont="1" applyFill="1" applyBorder="1" applyAlignment="1">
      <alignment horizontal="center" vertical="center"/>
      <protection/>
    </xf>
    <xf numFmtId="0" fontId="38" fillId="23" borderId="18" xfId="126" applyFont="1" applyFill="1" applyBorder="1" applyAlignment="1">
      <alignment horizontal="center" vertical="center"/>
      <protection/>
    </xf>
    <xf numFmtId="0" fontId="33" fillId="23" borderId="22" xfId="126" applyFont="1" applyFill="1" applyBorder="1" applyAlignment="1">
      <alignment horizontal="center" wrapText="1"/>
      <protection/>
    </xf>
    <xf numFmtId="0" fontId="33" fillId="23" borderId="22" xfId="126" applyFont="1" applyFill="1" applyBorder="1" applyAlignment="1">
      <alignment horizontal="center" vertical="center"/>
      <protection/>
    </xf>
    <xf numFmtId="0" fontId="33" fillId="23" borderId="22" xfId="126" applyFont="1" applyFill="1" applyBorder="1" applyAlignment="1">
      <alignment horizontal="center"/>
      <protection/>
    </xf>
    <xf numFmtId="0" fontId="31" fillId="23" borderId="22" xfId="126" applyFont="1" applyFill="1" applyBorder="1">
      <alignment vertical="center"/>
      <protection/>
    </xf>
    <xf numFmtId="0" fontId="35" fillId="23" borderId="23" xfId="126" applyFont="1" applyFill="1" applyBorder="1" applyAlignment="1">
      <alignment horizontal="right" vertical="center"/>
      <protection/>
    </xf>
    <xf numFmtId="199" fontId="35" fillId="23" borderId="23" xfId="126" applyNumberFormat="1" applyFont="1" applyFill="1" applyBorder="1" applyAlignment="1">
      <alignment horizontal="right" vertical="center"/>
      <protection/>
    </xf>
    <xf numFmtId="177" fontId="35" fillId="23" borderId="23" xfId="126" applyNumberFormat="1" applyFont="1" applyFill="1" applyBorder="1" applyAlignment="1">
      <alignment horizontal="center" vertical="center" wrapText="1"/>
      <protection/>
    </xf>
    <xf numFmtId="10" fontId="35" fillId="23" borderId="23" xfId="138" applyNumberFormat="1" applyFont="1" applyFill="1" applyBorder="1" applyAlignment="1">
      <alignment horizontal="center" vertical="center" wrapText="1"/>
    </xf>
    <xf numFmtId="0" fontId="33" fillId="23" borderId="0" xfId="126" applyFont="1" applyFill="1" applyBorder="1" applyAlignment="1">
      <alignment horizontal="center" wrapText="1"/>
      <protection/>
    </xf>
    <xf numFmtId="0" fontId="31" fillId="23" borderId="0" xfId="126" applyFont="1" applyFill="1" applyBorder="1" applyAlignment="1">
      <alignment horizontal="center" vertical="center"/>
      <protection/>
    </xf>
    <xf numFmtId="0" fontId="31" fillId="23" borderId="0" xfId="126" applyFont="1" applyFill="1" applyBorder="1">
      <alignment vertical="center"/>
      <protection/>
    </xf>
    <xf numFmtId="199" fontId="31" fillId="23" borderId="0" xfId="126" applyNumberFormat="1" applyFont="1" applyFill="1" applyBorder="1">
      <alignment vertical="center"/>
      <protection/>
    </xf>
    <xf numFmtId="0" fontId="33" fillId="23" borderId="0" xfId="126" applyFont="1" applyFill="1" applyBorder="1" applyAlignment="1">
      <alignment horizontal="center" vertical="center"/>
      <protection/>
    </xf>
    <xf numFmtId="10" fontId="33" fillId="23" borderId="0" xfId="126" applyNumberFormat="1" applyFont="1" applyFill="1" applyBorder="1" applyAlignment="1">
      <alignment horizontal="center" vertical="center" wrapText="1"/>
      <protection/>
    </xf>
    <xf numFmtId="199" fontId="31" fillId="23" borderId="0" xfId="126" applyNumberFormat="1" applyFont="1" applyFill="1" applyBorder="1" applyAlignment="1">
      <alignment horizontal="center" vertical="center"/>
      <protection/>
    </xf>
    <xf numFmtId="177" fontId="35" fillId="23" borderId="0" xfId="128" applyNumberFormat="1" applyFont="1" applyFill="1" applyBorder="1" applyAlignment="1">
      <alignment horizontal="right" vertical="center"/>
    </xf>
    <xf numFmtId="0" fontId="36" fillId="23" borderId="24" xfId="126" applyFont="1" applyFill="1" applyBorder="1">
      <alignment vertical="center"/>
      <protection/>
    </xf>
    <xf numFmtId="177" fontId="43" fillId="23" borderId="25" xfId="128" applyNumberFormat="1" applyFont="1" applyFill="1" applyBorder="1" applyAlignment="1">
      <alignment horizontal="right" vertical="center"/>
    </xf>
    <xf numFmtId="0" fontId="42" fillId="23" borderId="0" xfId="126" applyFont="1" applyFill="1" applyBorder="1" applyAlignment="1">
      <alignment horizontal="center" vertical="center"/>
      <protection/>
    </xf>
    <xf numFmtId="10" fontId="33" fillId="23" borderId="0" xfId="128" applyNumberFormat="1" applyFont="1" applyFill="1" applyBorder="1" applyAlignment="1">
      <alignment horizontal="center"/>
    </xf>
    <xf numFmtId="0" fontId="43" fillId="23" borderId="0" xfId="126" applyFont="1" applyFill="1" applyBorder="1" applyAlignment="1">
      <alignment horizontal="center" wrapText="1"/>
      <protection/>
    </xf>
    <xf numFmtId="178" fontId="35" fillId="23" borderId="0" xfId="128" applyNumberFormat="1" applyFont="1" applyFill="1" applyBorder="1" applyAlignment="1">
      <alignment horizontal="left"/>
    </xf>
    <xf numFmtId="0" fontId="37" fillId="23" borderId="0" xfId="126" applyFont="1" applyFill="1" applyBorder="1" applyAlignment="1">
      <alignment horizontal="center" vertical="center"/>
      <protection/>
    </xf>
    <xf numFmtId="199" fontId="31" fillId="23" borderId="0" xfId="126" applyNumberFormat="1" applyFont="1" applyFill="1" applyBorder="1" applyAlignment="1">
      <alignment horizontal="center" vertical="center" wrapText="1"/>
      <protection/>
    </xf>
    <xf numFmtId="199" fontId="36" fillId="23" borderId="0" xfId="126" applyNumberFormat="1" applyFont="1" applyFill="1" applyBorder="1" applyAlignment="1" applyProtection="1">
      <alignment horizontal="center" vertical="center"/>
      <protection hidden="1" locked="0"/>
    </xf>
    <xf numFmtId="178" fontId="33" fillId="23" borderId="0" xfId="128" applyNumberFormat="1" applyFont="1" applyFill="1" applyBorder="1" applyAlignment="1">
      <alignment horizontal="left"/>
    </xf>
    <xf numFmtId="184" fontId="31" fillId="23" borderId="0" xfId="126" applyNumberFormat="1" applyFont="1" applyFill="1" applyBorder="1" applyAlignment="1">
      <alignment horizontal="left" vertical="center" wrapText="1"/>
      <protection/>
    </xf>
    <xf numFmtId="199" fontId="31" fillId="23" borderId="0" xfId="126" applyNumberFormat="1" applyFont="1" applyFill="1" applyBorder="1" applyAlignment="1">
      <alignment horizontal="left" vertical="center" wrapText="1"/>
      <protection/>
    </xf>
    <xf numFmtId="10" fontId="36" fillId="23" borderId="0" xfId="126" applyNumberFormat="1" applyFont="1" applyFill="1" applyBorder="1" applyAlignment="1" applyProtection="1">
      <alignment horizontal="center" vertical="center"/>
      <protection hidden="1" locked="0"/>
    </xf>
    <xf numFmtId="199" fontId="36" fillId="23" borderId="0" xfId="138" applyNumberFormat="1" applyFont="1" applyFill="1" applyBorder="1" applyAlignment="1" applyProtection="1">
      <alignment horizontal="center" vertical="center"/>
      <protection hidden="1" locked="0"/>
    </xf>
    <xf numFmtId="0" fontId="31" fillId="23" borderId="0" xfId="126" applyFont="1" applyFill="1" applyBorder="1" applyAlignment="1">
      <alignment horizontal="center" vertical="center" wrapText="1"/>
      <protection/>
    </xf>
    <xf numFmtId="0" fontId="31" fillId="23" borderId="13" xfId="126" applyFont="1" applyFill="1" applyBorder="1" applyAlignment="1">
      <alignment horizontal="center" vertical="center"/>
      <protection/>
    </xf>
    <xf numFmtId="0" fontId="36" fillId="23" borderId="26" xfId="126" applyFont="1" applyFill="1" applyBorder="1">
      <alignment vertical="center"/>
      <protection/>
    </xf>
    <xf numFmtId="0" fontId="31" fillId="23" borderId="22" xfId="126" applyFont="1" applyFill="1" applyBorder="1" applyAlignment="1">
      <alignment horizontal="center" vertical="center"/>
      <protection/>
    </xf>
    <xf numFmtId="0" fontId="31" fillId="23" borderId="22" xfId="126" applyFont="1" applyFill="1" applyBorder="1" applyAlignment="1">
      <alignment horizontal="center" vertical="center" wrapText="1"/>
      <protection/>
    </xf>
    <xf numFmtId="199" fontId="31" fillId="23" borderId="22" xfId="126" applyNumberFormat="1" applyFont="1" applyFill="1" applyBorder="1">
      <alignment vertical="center"/>
      <protection/>
    </xf>
    <xf numFmtId="10" fontId="31" fillId="23" borderId="22" xfId="126" applyNumberFormat="1" applyFont="1" applyFill="1" applyBorder="1" applyAlignment="1">
      <alignment horizontal="center" vertical="center"/>
      <protection/>
    </xf>
    <xf numFmtId="199" fontId="31" fillId="23" borderId="22" xfId="126" applyNumberFormat="1" applyFont="1" applyFill="1" applyBorder="1" applyAlignment="1">
      <alignment horizontal="center" vertical="center"/>
      <protection/>
    </xf>
    <xf numFmtId="199" fontId="31" fillId="23" borderId="27" xfId="126" applyNumberFormat="1" applyFont="1" applyFill="1" applyBorder="1" applyAlignment="1">
      <alignment horizontal="right" vertical="center"/>
      <protection/>
    </xf>
    <xf numFmtId="10" fontId="31" fillId="23" borderId="0" xfId="126" applyNumberFormat="1" applyFont="1" applyFill="1" applyBorder="1" applyAlignment="1">
      <alignment horizontal="center" vertical="center"/>
      <protection/>
    </xf>
    <xf numFmtId="199" fontId="31" fillId="23" borderId="28" xfId="126" applyNumberFormat="1" applyFont="1" applyFill="1" applyBorder="1" applyAlignment="1">
      <alignment horizontal="right" vertical="center"/>
      <protection/>
    </xf>
    <xf numFmtId="0" fontId="36" fillId="23" borderId="29" xfId="126" applyFont="1" applyFill="1" applyBorder="1">
      <alignment vertical="center"/>
      <protection/>
    </xf>
    <xf numFmtId="0" fontId="31" fillId="23" borderId="13" xfId="126" applyFont="1" applyFill="1" applyBorder="1" applyAlignment="1">
      <alignment horizontal="center" vertical="center" wrapText="1"/>
      <protection/>
    </xf>
    <xf numFmtId="0" fontId="31" fillId="23" borderId="13" xfId="126" applyFont="1" applyFill="1" applyBorder="1">
      <alignment vertical="center"/>
      <protection/>
    </xf>
    <xf numFmtId="199" fontId="31" fillId="23" borderId="13" xfId="126" applyNumberFormat="1" applyFont="1" applyFill="1" applyBorder="1">
      <alignment vertical="center"/>
      <protection/>
    </xf>
    <xf numFmtId="10" fontId="31" fillId="23" borderId="13" xfId="126" applyNumberFormat="1" applyFont="1" applyFill="1" applyBorder="1" applyAlignment="1">
      <alignment horizontal="center" vertical="center"/>
      <protection/>
    </xf>
    <xf numFmtId="199" fontId="31" fillId="23" borderId="13" xfId="126" applyNumberFormat="1" applyFont="1" applyFill="1" applyBorder="1" applyAlignment="1">
      <alignment horizontal="center" vertical="center"/>
      <protection/>
    </xf>
    <xf numFmtId="199" fontId="31" fillId="23" borderId="30" xfId="126" applyNumberFormat="1" applyFont="1" applyFill="1" applyBorder="1" applyAlignment="1">
      <alignment horizontal="right" vertical="center"/>
      <protection/>
    </xf>
    <xf numFmtId="0" fontId="31" fillId="23" borderId="0" xfId="126" applyFont="1" applyFill="1">
      <alignment vertical="center"/>
      <protection/>
    </xf>
    <xf numFmtId="0" fontId="31" fillId="23" borderId="0" xfId="126" applyFont="1" applyFill="1" applyAlignment="1">
      <alignment horizontal="center" vertical="center"/>
      <protection/>
    </xf>
    <xf numFmtId="0" fontId="31" fillId="23" borderId="0" xfId="126" applyFont="1" applyFill="1" applyAlignment="1">
      <alignment horizontal="center" vertical="center" wrapText="1"/>
      <protection/>
    </xf>
    <xf numFmtId="199" fontId="31" fillId="23" borderId="0" xfId="126" applyNumberFormat="1" applyFont="1" applyFill="1">
      <alignment vertical="center"/>
      <protection/>
    </xf>
    <xf numFmtId="10" fontId="31" fillId="23" borderId="0" xfId="126" applyNumberFormat="1" applyFont="1" applyFill="1" applyAlignment="1">
      <alignment horizontal="center" vertical="center"/>
      <protection/>
    </xf>
    <xf numFmtId="199" fontId="31" fillId="23" borderId="0" xfId="126" applyNumberFormat="1" applyFont="1" applyFill="1" applyAlignment="1">
      <alignment horizontal="center" vertical="center"/>
      <protection/>
    </xf>
    <xf numFmtId="0" fontId="34" fillId="23" borderId="0" xfId="126" applyFont="1" applyFill="1" applyBorder="1" applyAlignment="1" applyProtection="1">
      <alignment horizontal="center" wrapText="1"/>
      <protection hidden="1" locked="0"/>
    </xf>
    <xf numFmtId="180" fontId="39" fillId="23" borderId="18" xfId="126" applyNumberFormat="1" applyFont="1" applyFill="1" applyBorder="1" applyAlignment="1">
      <alignment horizontal="center" vertical="center" wrapText="1"/>
      <protection/>
    </xf>
    <xf numFmtId="0" fontId="31" fillId="23" borderId="0" xfId="126" applyFont="1" applyFill="1" applyAlignment="1">
      <alignment vertical="center" wrapText="1"/>
      <protection/>
    </xf>
    <xf numFmtId="0" fontId="33" fillId="7" borderId="31" xfId="126" applyFont="1" applyFill="1" applyBorder="1" applyAlignment="1">
      <alignment horizontal="center" vertical="center"/>
      <protection/>
    </xf>
    <xf numFmtId="0" fontId="33" fillId="7" borderId="31" xfId="126" applyFont="1" applyFill="1" applyBorder="1" applyAlignment="1">
      <alignment horizontal="center" vertical="center" wrapText="1"/>
      <protection/>
    </xf>
    <xf numFmtId="199" fontId="33" fillId="7" borderId="31" xfId="126" applyNumberFormat="1" applyFont="1" applyFill="1" applyBorder="1" applyAlignment="1">
      <alignment horizontal="center" vertical="center" wrapText="1"/>
      <protection/>
    </xf>
    <xf numFmtId="10" fontId="33" fillId="7" borderId="31" xfId="126" applyNumberFormat="1" applyFont="1" applyFill="1" applyBorder="1" applyAlignment="1">
      <alignment horizontal="center" vertical="center"/>
      <protection/>
    </xf>
    <xf numFmtId="199" fontId="33" fillId="7" borderId="31" xfId="126" applyNumberFormat="1" applyFont="1" applyFill="1" applyBorder="1" applyAlignment="1">
      <alignment horizontal="center" vertical="center"/>
      <protection/>
    </xf>
    <xf numFmtId="199" fontId="33" fillId="7" borderId="31" xfId="126" applyNumberFormat="1" applyFont="1" applyFill="1" applyBorder="1" applyAlignment="1">
      <alignment horizontal="right" vertical="center"/>
      <protection/>
    </xf>
    <xf numFmtId="0" fontId="36" fillId="20" borderId="32" xfId="126" applyFont="1" applyFill="1" applyBorder="1" applyAlignment="1" applyProtection="1">
      <alignment horizontal="center" vertical="center"/>
      <protection hidden="1" locked="0"/>
    </xf>
    <xf numFmtId="199" fontId="41" fillId="20" borderId="15" xfId="127" applyNumberFormat="1" applyFont="1" applyFill="1" applyBorder="1" applyAlignment="1" applyProtection="1">
      <alignment horizontal="right" vertical="center" wrapText="1"/>
      <protection hidden="1" locked="0"/>
    </xf>
    <xf numFmtId="0" fontId="31" fillId="23" borderId="33" xfId="126" applyFont="1" applyFill="1" applyBorder="1" applyAlignment="1">
      <alignment horizontal="center" vertical="center"/>
      <protection/>
    </xf>
    <xf numFmtId="199" fontId="39" fillId="23" borderId="34" xfId="138" applyNumberFormat="1" applyFont="1" applyFill="1" applyBorder="1" applyAlignment="1">
      <alignment horizontal="right" vertical="center"/>
    </xf>
    <xf numFmtId="0" fontId="31" fillId="23" borderId="35" xfId="126" applyFont="1" applyFill="1" applyBorder="1" applyAlignment="1">
      <alignment horizontal="center" vertical="center"/>
      <protection/>
    </xf>
    <xf numFmtId="0" fontId="31" fillId="23" borderId="36" xfId="126" applyFont="1" applyFill="1" applyBorder="1">
      <alignment vertical="center"/>
      <protection/>
    </xf>
    <xf numFmtId="199" fontId="35" fillId="23" borderId="37" xfId="126" applyNumberFormat="1" applyFont="1" applyFill="1" applyBorder="1" applyAlignment="1">
      <alignment horizontal="right" vertical="center" wrapText="1"/>
      <protection/>
    </xf>
    <xf numFmtId="0" fontId="42" fillId="23" borderId="38" xfId="126" applyFont="1" applyFill="1" applyBorder="1">
      <alignment vertical="center"/>
      <protection/>
    </xf>
    <xf numFmtId="199" fontId="35" fillId="23" borderId="39" xfId="128" applyNumberFormat="1" applyFont="1" applyFill="1" applyBorder="1" applyAlignment="1">
      <alignment horizontal="right" vertical="center"/>
    </xf>
    <xf numFmtId="0" fontId="36" fillId="23" borderId="38" xfId="126" applyFont="1" applyFill="1" applyBorder="1">
      <alignment vertical="center"/>
      <protection/>
    </xf>
    <xf numFmtId="199" fontId="43" fillId="23" borderId="40" xfId="128" applyNumberFormat="1" applyFont="1" applyFill="1" applyBorder="1" applyAlignment="1">
      <alignment horizontal="right" vertical="center"/>
    </xf>
    <xf numFmtId="199" fontId="35" fillId="23" borderId="39" xfId="128" applyNumberFormat="1" applyFont="1" applyFill="1" applyBorder="1" applyAlignment="1">
      <alignment horizontal="right"/>
    </xf>
    <xf numFmtId="0" fontId="31" fillId="23" borderId="38" xfId="126" applyFont="1" applyFill="1" applyBorder="1">
      <alignment vertical="center"/>
      <protection/>
    </xf>
    <xf numFmtId="199" fontId="33" fillId="23" borderId="39" xfId="128" applyNumberFormat="1" applyFont="1" applyFill="1" applyBorder="1" applyAlignment="1">
      <alignment horizontal="right"/>
    </xf>
    <xf numFmtId="0" fontId="44" fillId="23" borderId="35" xfId="126" applyFont="1" applyFill="1" applyBorder="1">
      <alignment vertical="center"/>
      <protection/>
    </xf>
    <xf numFmtId="0" fontId="44" fillId="23" borderId="41" xfId="126" applyFont="1" applyFill="1" applyBorder="1" applyAlignment="1">
      <alignment horizontal="center" wrapText="1"/>
      <protection/>
    </xf>
    <xf numFmtId="180" fontId="44" fillId="23" borderId="41" xfId="126" applyNumberFormat="1" applyFont="1" applyFill="1" applyBorder="1" applyAlignment="1">
      <alignment horizontal="center" wrapText="1"/>
      <protection/>
    </xf>
    <xf numFmtId="0" fontId="31" fillId="23" borderId="41" xfId="126" applyFont="1" applyFill="1" applyBorder="1" applyAlignment="1">
      <alignment horizontal="center" vertical="center"/>
      <protection/>
    </xf>
    <xf numFmtId="183" fontId="35" fillId="23" borderId="41" xfId="126" applyNumberFormat="1" applyFont="1" applyFill="1" applyBorder="1" applyAlignment="1">
      <alignment horizontal="center"/>
      <protection/>
    </xf>
    <xf numFmtId="177" fontId="43" fillId="23" borderId="41" xfId="126" applyNumberFormat="1" applyFont="1" applyFill="1" applyBorder="1" applyAlignment="1">
      <alignment horizontal="center"/>
      <protection/>
    </xf>
    <xf numFmtId="177" fontId="43" fillId="23" borderId="41" xfId="126" applyNumberFormat="1" applyFont="1" applyFill="1" applyBorder="1" applyAlignment="1">
      <alignment horizontal="left"/>
      <protection/>
    </xf>
    <xf numFmtId="199" fontId="43" fillId="23" borderId="41" xfId="126" applyNumberFormat="1" applyFont="1" applyFill="1" applyBorder="1" applyAlignment="1">
      <alignment horizontal="left"/>
      <protection/>
    </xf>
    <xf numFmtId="10" fontId="36" fillId="23" borderId="41" xfId="126" applyNumberFormat="1" applyFont="1" applyFill="1" applyBorder="1" applyAlignment="1" applyProtection="1">
      <alignment horizontal="center" vertical="center"/>
      <protection hidden="1" locked="0"/>
    </xf>
    <xf numFmtId="199" fontId="36" fillId="23" borderId="41" xfId="126" applyNumberFormat="1" applyFont="1" applyFill="1" applyBorder="1" applyAlignment="1" applyProtection="1">
      <alignment horizontal="center" vertical="center"/>
      <protection hidden="1" locked="0"/>
    </xf>
    <xf numFmtId="177" fontId="33" fillId="23" borderId="41" xfId="126" applyNumberFormat="1" applyFont="1" applyFill="1" applyBorder="1" applyAlignment="1">
      <alignment horizontal="right"/>
      <protection/>
    </xf>
    <xf numFmtId="199" fontId="35" fillId="23" borderId="42" xfId="138" applyNumberFormat="1" applyFont="1" applyFill="1" applyBorder="1" applyAlignment="1">
      <alignment horizontal="right"/>
    </xf>
    <xf numFmtId="0" fontId="10" fillId="11" borderId="31" xfId="125" applyFont="1" applyFill="1" applyBorder="1" applyAlignment="1">
      <alignment horizontal="center" vertical="center"/>
      <protection/>
    </xf>
    <xf numFmtId="0" fontId="74" fillId="23" borderId="0" xfId="125" applyFill="1" applyAlignment="1">
      <alignment vertical="center"/>
      <protection/>
    </xf>
    <xf numFmtId="0" fontId="0" fillId="23" borderId="31" xfId="125" applyFont="1" applyFill="1" applyBorder="1" applyAlignment="1">
      <alignment horizontal="center" vertical="center"/>
      <protection/>
    </xf>
    <xf numFmtId="0" fontId="0" fillId="23" borderId="31" xfId="125" applyFont="1" applyFill="1" applyBorder="1" applyAlignment="1">
      <alignment vertical="center" wrapText="1"/>
      <protection/>
    </xf>
    <xf numFmtId="0" fontId="45" fillId="23" borderId="31" xfId="125" applyFont="1" applyFill="1" applyBorder="1" applyAlignment="1">
      <alignment vertical="center" wrapText="1"/>
      <protection/>
    </xf>
    <xf numFmtId="0" fontId="45" fillId="27" borderId="31" xfId="125" applyFont="1" applyFill="1" applyBorder="1" applyAlignment="1">
      <alignment vertical="center" wrapText="1"/>
      <protection/>
    </xf>
    <xf numFmtId="0" fontId="45" fillId="0" borderId="31" xfId="125" applyFont="1" applyFill="1" applyBorder="1" applyAlignment="1">
      <alignment horizontal="center" vertical="center"/>
      <protection/>
    </xf>
    <xf numFmtId="0" fontId="45" fillId="0" borderId="31" xfId="125" applyFont="1" applyFill="1" applyBorder="1" applyAlignment="1">
      <alignment vertical="center" wrapText="1"/>
      <protection/>
    </xf>
    <xf numFmtId="0" fontId="45" fillId="0" borderId="31" xfId="125" applyFont="1" applyFill="1" applyBorder="1" applyAlignment="1">
      <alignment vertical="center"/>
      <protection/>
    </xf>
    <xf numFmtId="0" fontId="47" fillId="23" borderId="31" xfId="125" applyFont="1" applyFill="1" applyBorder="1" applyAlignment="1">
      <alignment vertical="center" wrapText="1"/>
      <protection/>
    </xf>
    <xf numFmtId="0" fontId="0" fillId="23" borderId="31" xfId="125" applyFont="1" applyFill="1" applyBorder="1" applyAlignment="1">
      <alignment vertical="center" wrapText="1"/>
      <protection/>
    </xf>
    <xf numFmtId="0" fontId="49" fillId="23" borderId="0" xfId="125" applyFont="1" applyFill="1" applyAlignment="1">
      <alignment vertical="center"/>
      <protection/>
    </xf>
    <xf numFmtId="0" fontId="50" fillId="23" borderId="0" xfId="125" applyFont="1" applyFill="1" applyAlignment="1">
      <alignment horizontal="center" vertical="center"/>
      <protection/>
    </xf>
    <xf numFmtId="0" fontId="50" fillId="23" borderId="0" xfId="125" applyFont="1" applyFill="1" applyAlignment="1">
      <alignment vertical="center"/>
      <protection/>
    </xf>
    <xf numFmtId="0" fontId="6" fillId="23" borderId="0" xfId="125" applyFont="1" applyFill="1" applyAlignment="1">
      <alignment vertical="center"/>
      <protection/>
    </xf>
    <xf numFmtId="0" fontId="67" fillId="23" borderId="31" xfId="126" applyFont="1" applyFill="1" applyBorder="1" applyAlignment="1">
      <alignment horizontal="center" vertical="center" wrapText="1"/>
      <protection/>
    </xf>
    <xf numFmtId="12" fontId="68" fillId="23" borderId="0" xfId="126" applyNumberFormat="1" applyFont="1" applyFill="1" applyBorder="1" applyAlignment="1" applyProtection="1">
      <alignment horizontal="center"/>
      <protection hidden="1" locked="0"/>
    </xf>
    <xf numFmtId="3" fontId="32" fillId="23" borderId="0" xfId="126" applyNumberFormat="1" applyFont="1" applyFill="1" applyAlignment="1">
      <alignment horizontal="center" vertical="center"/>
      <protection/>
    </xf>
    <xf numFmtId="178" fontId="32" fillId="23" borderId="0" xfId="126" applyNumberFormat="1" applyFont="1" applyFill="1" applyAlignment="1">
      <alignment horizontal="center" vertical="center"/>
      <protection/>
    </xf>
    <xf numFmtId="199" fontId="32" fillId="23" borderId="0" xfId="126" applyNumberFormat="1" applyFont="1" applyFill="1" applyAlignment="1">
      <alignment horizontal="center" vertical="center"/>
      <protection/>
    </xf>
    <xf numFmtId="3" fontId="41" fillId="20" borderId="15" xfId="127" applyNumberFormat="1" applyFont="1" applyFill="1" applyBorder="1" applyAlignment="1" applyProtection="1">
      <alignment horizontal="center" vertical="center" wrapText="1"/>
      <protection hidden="1" locked="0"/>
    </xf>
    <xf numFmtId="3" fontId="35" fillId="23" borderId="23" xfId="126" applyNumberFormat="1" applyFont="1" applyFill="1" applyBorder="1" applyAlignment="1">
      <alignment horizontal="center" vertical="center" wrapText="1"/>
      <protection/>
    </xf>
    <xf numFmtId="0" fontId="69" fillId="28" borderId="31" xfId="126" applyFont="1" applyFill="1" applyBorder="1" applyAlignment="1">
      <alignment horizontal="center" vertical="center" wrapText="1"/>
      <protection/>
    </xf>
    <xf numFmtId="0" fontId="33" fillId="4" borderId="31" xfId="126" applyFont="1" applyFill="1" applyBorder="1" applyAlignment="1">
      <alignment horizontal="center" vertical="center"/>
      <protection/>
    </xf>
    <xf numFmtId="0" fontId="33" fillId="4" borderId="31" xfId="126" applyFont="1" applyFill="1" applyBorder="1" applyAlignment="1">
      <alignment horizontal="center" vertical="center" wrapText="1"/>
      <protection/>
    </xf>
    <xf numFmtId="44" fontId="33" fillId="4" borderId="31" xfId="144" applyFont="1" applyFill="1" applyBorder="1" applyAlignment="1">
      <alignment horizontal="center" vertical="center"/>
    </xf>
    <xf numFmtId="199" fontId="33" fillId="4" borderId="31" xfId="126" applyNumberFormat="1" applyFont="1" applyFill="1" applyBorder="1" applyAlignment="1">
      <alignment horizontal="center" vertical="center" wrapText="1"/>
      <protection/>
    </xf>
    <xf numFmtId="10" fontId="33" fillId="4" borderId="31" xfId="126" applyNumberFormat="1" applyFont="1" applyFill="1" applyBorder="1" applyAlignment="1">
      <alignment horizontal="center" vertical="center"/>
      <protection/>
    </xf>
    <xf numFmtId="199" fontId="33" fillId="4" borderId="31" xfId="126" applyNumberFormat="1" applyFont="1" applyFill="1" applyBorder="1" applyAlignment="1">
      <alignment horizontal="center" vertical="center"/>
      <protection/>
    </xf>
    <xf numFmtId="199" fontId="33" fillId="4" borderId="31" xfId="126" applyNumberFormat="1" applyFont="1" applyFill="1" applyBorder="1" applyAlignment="1">
      <alignment horizontal="right" vertical="center"/>
      <protection/>
    </xf>
    <xf numFmtId="179" fontId="69" fillId="28" borderId="31" xfId="126" applyNumberFormat="1" applyFont="1" applyFill="1" applyBorder="1" applyAlignment="1">
      <alignment horizontal="center" vertical="center"/>
      <protection/>
    </xf>
    <xf numFmtId="179" fontId="69" fillId="28" borderId="31" xfId="126" applyNumberFormat="1" applyFont="1" applyFill="1" applyBorder="1" applyAlignment="1">
      <alignment horizontal="center" vertical="center" wrapText="1"/>
      <protection/>
    </xf>
    <xf numFmtId="199" fontId="67" fillId="28" borderId="31" xfId="126" applyNumberFormat="1" applyFont="1" applyFill="1" applyBorder="1" applyAlignment="1">
      <alignment horizontal="center" vertical="center" wrapText="1"/>
      <protection/>
    </xf>
    <xf numFmtId="178" fontId="67" fillId="28" borderId="31" xfId="128" applyNumberFormat="1" applyFont="1" applyFill="1" applyBorder="1" applyAlignment="1">
      <alignment horizontal="center" vertical="center"/>
    </xf>
    <xf numFmtId="10" fontId="67" fillId="28" borderId="31" xfId="128" applyNumberFormat="1" applyFont="1" applyFill="1" applyBorder="1" applyAlignment="1">
      <alignment horizontal="center" vertical="center"/>
    </xf>
    <xf numFmtId="199" fontId="67" fillId="0" borderId="31" xfId="126" applyNumberFormat="1" applyFont="1" applyFill="1" applyBorder="1" applyAlignment="1">
      <alignment horizontal="center" vertical="center" wrapText="1"/>
      <protection/>
    </xf>
    <xf numFmtId="178" fontId="67" fillId="0" borderId="31" xfId="128" applyNumberFormat="1" applyFont="1" applyFill="1" applyBorder="1" applyAlignment="1">
      <alignment horizontal="center" vertical="center"/>
    </xf>
    <xf numFmtId="199" fontId="67" fillId="28" borderId="31" xfId="126" applyNumberFormat="1" applyFont="1" applyFill="1" applyBorder="1" applyAlignment="1">
      <alignment horizontal="center" vertical="center" wrapText="1"/>
      <protection/>
    </xf>
    <xf numFmtId="178" fontId="67" fillId="28" borderId="31" xfId="128" applyNumberFormat="1" applyFont="1" applyFill="1" applyBorder="1" applyAlignment="1">
      <alignment horizontal="center" vertical="center"/>
    </xf>
    <xf numFmtId="10" fontId="67" fillId="28" borderId="31" xfId="19" applyNumberFormat="1" applyFont="1" applyFill="1" applyBorder="1" applyAlignment="1">
      <alignment horizontal="center" vertical="center"/>
      <protection/>
    </xf>
    <xf numFmtId="0" fontId="67" fillId="28" borderId="31" xfId="19" applyNumberFormat="1" applyFont="1" applyFill="1" applyBorder="1" applyAlignment="1">
      <alignment horizontal="center" vertical="center" wrapText="1"/>
      <protection/>
    </xf>
    <xf numFmtId="0" fontId="41" fillId="20" borderId="32" xfId="126" applyFont="1" applyFill="1" applyBorder="1" applyAlignment="1" applyProtection="1">
      <alignment horizontal="center" vertical="center"/>
      <protection hidden="1" locked="0"/>
    </xf>
    <xf numFmtId="0" fontId="41" fillId="20" borderId="13" xfId="126" applyFont="1" applyFill="1" applyBorder="1" applyAlignment="1" applyProtection="1">
      <alignment horizontal="center" vertical="center" wrapText="1"/>
      <protection hidden="1" locked="0"/>
    </xf>
    <xf numFmtId="0" fontId="41" fillId="20" borderId="13" xfId="126" applyFont="1" applyFill="1" applyBorder="1" applyAlignment="1" applyProtection="1">
      <alignment horizontal="left" vertical="center"/>
      <protection hidden="1" locked="0"/>
    </xf>
    <xf numFmtId="12" fontId="41" fillId="20" borderId="13" xfId="126" applyNumberFormat="1" applyFont="1" applyFill="1" applyBorder="1" applyAlignment="1" applyProtection="1">
      <alignment horizontal="center" vertical="center"/>
      <protection hidden="1" locked="0"/>
    </xf>
    <xf numFmtId="179" fontId="41" fillId="20" borderId="13" xfId="126" applyNumberFormat="1" applyFont="1" applyFill="1" applyBorder="1" applyAlignment="1" applyProtection="1">
      <alignment horizontal="center" vertical="center"/>
      <protection hidden="1" locked="0"/>
    </xf>
    <xf numFmtId="179" fontId="41" fillId="20" borderId="43" xfId="126" applyNumberFormat="1" applyFont="1" applyFill="1" applyBorder="1" applyAlignment="1" applyProtection="1">
      <alignment horizontal="center" vertical="center"/>
      <protection hidden="1" locked="0"/>
    </xf>
    <xf numFmtId="199" fontId="41" fillId="20" borderId="14" xfId="126" applyNumberFormat="1" applyFont="1" applyFill="1" applyBorder="1" applyAlignment="1" applyProtection="1">
      <alignment horizontal="center" vertical="center"/>
      <protection hidden="1" locked="0"/>
    </xf>
    <xf numFmtId="199" fontId="70" fillId="23" borderId="0" xfId="126" applyNumberFormat="1" applyFont="1" applyFill="1" applyAlignment="1">
      <alignment horizontal="center" vertical="center"/>
      <protection/>
    </xf>
    <xf numFmtId="44" fontId="67" fillId="28" borderId="31" xfId="138" applyNumberFormat="1" applyFont="1" applyFill="1" applyBorder="1" applyAlignment="1">
      <alignment horizontal="center" vertical="center"/>
    </xf>
    <xf numFmtId="44" fontId="67" fillId="28" borderId="31" xfId="128" applyNumberFormat="1" applyFont="1" applyFill="1" applyBorder="1" applyAlignment="1">
      <alignment horizontal="center" vertical="center"/>
    </xf>
    <xf numFmtId="44" fontId="67" fillId="0" borderId="31" xfId="128" applyNumberFormat="1" applyFont="1" applyFill="1" applyBorder="1" applyAlignment="1">
      <alignment horizontal="center" vertical="center"/>
    </xf>
    <xf numFmtId="44" fontId="67" fillId="28" borderId="31" xfId="128" applyNumberFormat="1" applyFont="1" applyFill="1" applyBorder="1" applyAlignment="1">
      <alignment horizontal="center" vertical="center"/>
    </xf>
    <xf numFmtId="44" fontId="41" fillId="20" borderId="15" xfId="127" applyNumberFormat="1" applyFont="1" applyFill="1" applyBorder="1" applyAlignment="1" applyProtection="1">
      <alignment horizontal="center" vertical="center" wrapText="1"/>
      <protection hidden="1" locked="0"/>
    </xf>
    <xf numFmtId="0" fontId="69" fillId="28" borderId="44" xfId="126" applyFont="1" applyFill="1" applyBorder="1" applyAlignment="1">
      <alignment horizontal="center" vertical="center" wrapText="1"/>
      <protection/>
    </xf>
    <xf numFmtId="0" fontId="69" fillId="28" borderId="45" xfId="126" applyFont="1" applyFill="1" applyBorder="1" applyAlignment="1">
      <alignment horizontal="center" vertical="center" wrapText="1"/>
      <protection/>
    </xf>
    <xf numFmtId="0" fontId="67" fillId="28" borderId="44" xfId="19" applyNumberFormat="1" applyFont="1" applyFill="1" applyBorder="1" applyAlignment="1">
      <alignment horizontal="center" vertical="center" wrapText="1"/>
      <protection/>
    </xf>
    <xf numFmtId="0" fontId="67" fillId="28" borderId="45" xfId="19" applyNumberFormat="1" applyFont="1" applyFill="1" applyBorder="1" applyAlignment="1">
      <alignment horizontal="center" vertical="center" wrapText="1"/>
      <protection/>
    </xf>
    <xf numFmtId="0" fontId="33" fillId="28" borderId="44" xfId="126" applyFont="1" applyFill="1" applyBorder="1" applyAlignment="1">
      <alignment horizontal="center" vertical="center" wrapText="1"/>
      <protection/>
    </xf>
    <xf numFmtId="0" fontId="33" fillId="28" borderId="45" xfId="126" applyFont="1" applyFill="1" applyBorder="1" applyAlignment="1">
      <alignment horizontal="center" vertical="center" wrapText="1"/>
      <protection/>
    </xf>
    <xf numFmtId="0" fontId="67" fillId="28" borderId="46" xfId="19" applyNumberFormat="1" applyFont="1" applyFill="1" applyBorder="1" applyAlignment="1">
      <alignment horizontal="center" vertical="center" wrapText="1"/>
      <protection/>
    </xf>
    <xf numFmtId="177" fontId="31" fillId="23" borderId="0" xfId="126" applyNumberFormat="1" applyFont="1" applyFill="1" applyBorder="1" applyAlignment="1">
      <alignment horizontal="left" vertical="center" wrapText="1"/>
      <protection/>
    </xf>
    <xf numFmtId="0" fontId="67" fillId="28" borderId="44" xfId="19" applyNumberFormat="1" applyFont="1" applyFill="1" applyBorder="1" applyAlignment="1">
      <alignment horizontal="center" vertical="center"/>
      <protection/>
    </xf>
    <xf numFmtId="0" fontId="67" fillId="28" borderId="45" xfId="19" applyNumberFormat="1" applyFont="1" applyFill="1" applyBorder="1" applyAlignment="1">
      <alignment horizontal="center" vertical="center"/>
      <protection/>
    </xf>
    <xf numFmtId="0" fontId="67" fillId="28" borderId="46" xfId="19" applyNumberFormat="1" applyFont="1" applyFill="1" applyBorder="1" applyAlignment="1">
      <alignment horizontal="center" vertical="center"/>
      <protection/>
    </xf>
    <xf numFmtId="0" fontId="33" fillId="23" borderId="12" xfId="126" applyFont="1" applyFill="1" applyBorder="1" applyAlignment="1">
      <alignment horizontal="center" vertical="center" wrapText="1"/>
      <protection/>
    </xf>
    <xf numFmtId="0" fontId="33" fillId="23" borderId="21" xfId="126" applyFont="1" applyFill="1" applyBorder="1" applyAlignment="1">
      <alignment horizontal="center" vertical="center" wrapText="1"/>
      <protection/>
    </xf>
    <xf numFmtId="0" fontId="33" fillId="23" borderId="17" xfId="126" applyFont="1" applyFill="1" applyBorder="1" applyAlignment="1">
      <alignment horizontal="center" vertical="center" wrapText="1"/>
      <protection/>
    </xf>
    <xf numFmtId="199" fontId="31" fillId="23" borderId="12" xfId="138" applyNumberFormat="1" applyFont="1" applyFill="1" applyBorder="1" applyAlignment="1">
      <alignment horizontal="right" vertical="center"/>
    </xf>
    <xf numFmtId="199" fontId="31" fillId="23" borderId="21" xfId="138" applyNumberFormat="1" applyFont="1" applyFill="1" applyBorder="1" applyAlignment="1">
      <alignment horizontal="right" vertical="center"/>
    </xf>
    <xf numFmtId="199" fontId="31" fillId="23" borderId="17" xfId="138" applyNumberFormat="1" applyFont="1" applyFill="1" applyBorder="1" applyAlignment="1">
      <alignment horizontal="right" vertical="center"/>
    </xf>
    <xf numFmtId="0" fontId="33" fillId="23" borderId="16" xfId="126" applyFont="1" applyFill="1" applyBorder="1" applyAlignment="1">
      <alignment horizontal="center" vertical="center" wrapText="1"/>
      <protection/>
    </xf>
    <xf numFmtId="199" fontId="31" fillId="23" borderId="19" xfId="138" applyNumberFormat="1" applyFont="1" applyFill="1" applyBorder="1" applyAlignment="1">
      <alignment horizontal="right" vertical="center"/>
    </xf>
    <xf numFmtId="199" fontId="31" fillId="23" borderId="46" xfId="138" applyNumberFormat="1" applyFont="1" applyFill="1" applyBorder="1" applyAlignment="1">
      <alignment horizontal="right" vertical="center"/>
    </xf>
    <xf numFmtId="0" fontId="67" fillId="23" borderId="44" xfId="126" applyFont="1" applyFill="1" applyBorder="1" applyAlignment="1">
      <alignment horizontal="center" vertical="center" wrapText="1"/>
      <protection/>
    </xf>
    <xf numFmtId="0" fontId="67" fillId="23" borderId="45" xfId="126" applyFont="1" applyFill="1" applyBorder="1" applyAlignment="1">
      <alignment horizontal="center" vertical="center" wrapText="1"/>
      <protection/>
    </xf>
    <xf numFmtId="0" fontId="67" fillId="23" borderId="46" xfId="126" applyFont="1" applyFill="1" applyBorder="1" applyAlignment="1">
      <alignment horizontal="center" vertical="center" wrapText="1"/>
      <protection/>
    </xf>
    <xf numFmtId="15" fontId="67" fillId="28" borderId="44" xfId="0" applyFont="1" applyFill="1" applyBorder="1" applyAlignment="1">
      <alignment horizontal="center" vertical="center" wrapText="1"/>
    </xf>
    <xf numFmtId="15" fontId="67" fillId="28" borderId="45" xfId="0" applyFont="1" applyFill="1" applyBorder="1" applyAlignment="1">
      <alignment horizontal="center" vertical="center" wrapText="1"/>
    </xf>
    <xf numFmtId="15" fontId="67" fillId="28" borderId="46" xfId="0" applyFont="1" applyFill="1" applyBorder="1" applyAlignment="1">
      <alignment horizontal="center" vertical="center" wrapText="1"/>
    </xf>
    <xf numFmtId="0" fontId="69" fillId="28" borderId="46" xfId="126" applyFont="1" applyFill="1" applyBorder="1" applyAlignment="1">
      <alignment horizontal="center" vertical="center" wrapText="1"/>
      <protection/>
    </xf>
    <xf numFmtId="0" fontId="45" fillId="23" borderId="44" xfId="125" applyFont="1" applyFill="1" applyBorder="1" applyAlignment="1">
      <alignment horizontal="center" vertical="center"/>
      <protection/>
    </xf>
    <xf numFmtId="0" fontId="45" fillId="23" borderId="45" xfId="125" applyFont="1" applyFill="1" applyBorder="1" applyAlignment="1">
      <alignment horizontal="center" vertical="center"/>
      <protection/>
    </xf>
    <xf numFmtId="0" fontId="45" fillId="23" borderId="46" xfId="125" applyFont="1" applyFill="1" applyBorder="1" applyAlignment="1">
      <alignment horizontal="center" vertical="center"/>
      <protection/>
    </xf>
    <xf numFmtId="0" fontId="0" fillId="23" borderId="31" xfId="125" applyFont="1" applyFill="1" applyBorder="1" applyAlignment="1">
      <alignment horizontal="center" vertical="center"/>
      <protection/>
    </xf>
    <xf numFmtId="0" fontId="45" fillId="23" borderId="31" xfId="125" applyFont="1" applyFill="1" applyBorder="1" applyAlignment="1">
      <alignment horizontal="center" vertical="center"/>
      <protection/>
    </xf>
    <xf numFmtId="177" fontId="73" fillId="23" borderId="0" xfId="128" applyNumberFormat="1" applyFont="1" applyFill="1" applyBorder="1" applyAlignment="1">
      <alignment horizontal="right" vertical="center"/>
    </xf>
  </cellXfs>
  <cellStyles count="178">
    <cellStyle name="Normal" xfId="0"/>
    <cellStyle name="ColLevel_0" xfId="2"/>
    <cellStyle name="%" xfId="15"/>
    <cellStyle name="% 2" xfId="16"/>
    <cellStyle name="%_0622_Cue表備註說明" xfId="17"/>
    <cellStyle name="%_赤壁_Google_Proposal_20090916" xfId="18"/>
    <cellStyle name="??&amp;O?&amp;H?_x0008_?]_x0006__x0007__x0001__x0001_" xfId="19"/>
    <cellStyle name="=C:\WINNT\SYSTEM32\COMMAND.COM" xfId="20"/>
    <cellStyle name="0,0&#10;&#10;NA&#10;&#10;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輔色1" xfId="28"/>
    <cellStyle name="20% - 輔色1 2" xfId="29"/>
    <cellStyle name="20% - 輔色2" xfId="30"/>
    <cellStyle name="20% - 輔色2 2" xfId="31"/>
    <cellStyle name="20% - 輔色3" xfId="32"/>
    <cellStyle name="20% - 輔色3 2" xfId="33"/>
    <cellStyle name="20% - 輔色4" xfId="34"/>
    <cellStyle name="20% - 輔色4 2" xfId="35"/>
    <cellStyle name="20% - 輔色5" xfId="36"/>
    <cellStyle name="20% - 輔色5 2" xfId="37"/>
    <cellStyle name="20% - 輔色6" xfId="38"/>
    <cellStyle name="20% - 輔色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輔色1" xfId="46"/>
    <cellStyle name="40% - 輔色1 2" xfId="47"/>
    <cellStyle name="40% - 輔色2" xfId="48"/>
    <cellStyle name="40% - 輔色2 2" xfId="49"/>
    <cellStyle name="40% - 輔色3" xfId="50"/>
    <cellStyle name="40% - 輔色3 2" xfId="51"/>
    <cellStyle name="40% - 輔色4" xfId="52"/>
    <cellStyle name="40% - 輔色4 2" xfId="53"/>
    <cellStyle name="40% - 輔色5" xfId="54"/>
    <cellStyle name="40% - 輔色5 2" xfId="55"/>
    <cellStyle name="40% - 輔色6" xfId="56"/>
    <cellStyle name="40% - 輔色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輔色1" xfId="64"/>
    <cellStyle name="60% - 輔色1 2" xfId="65"/>
    <cellStyle name="60% - 輔色2" xfId="66"/>
    <cellStyle name="60% - 輔色2 2" xfId="67"/>
    <cellStyle name="60% - 輔色3" xfId="68"/>
    <cellStyle name="60% - 輔色3 2" xfId="69"/>
    <cellStyle name="60% - 輔色4" xfId="70"/>
    <cellStyle name="60% - 輔色4 2" xfId="71"/>
    <cellStyle name="60% - 輔色5" xfId="72"/>
    <cellStyle name="60% - 輔色5 2" xfId="73"/>
    <cellStyle name="60% - 輔色6" xfId="74"/>
    <cellStyle name="60% - 輔色6 2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Bad" xfId="82"/>
    <cellStyle name="Calculation" xfId="83"/>
    <cellStyle name="Check Cell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Horizontal" xfId="91"/>
    <cellStyle name="Hyperlink 2" xfId="92"/>
    <cellStyle name="Hyperlink_Proposal template" xfId="93"/>
    <cellStyle name="Input" xfId="94"/>
    <cellStyle name="Linked Cell" xfId="95"/>
    <cellStyle name="Matrix" xfId="96"/>
    <cellStyle name="Monétaire [0]_laroux" xfId="97"/>
    <cellStyle name="Monétaire_laroux" xfId="98"/>
    <cellStyle name="Neutral" xfId="99"/>
    <cellStyle name="Normal_DUMMY-Jan 8_Gen e-biz" xfId="100"/>
    <cellStyle name="Note" xfId="101"/>
    <cellStyle name="Note 2" xfId="102"/>
    <cellStyle name="Option" xfId="103"/>
    <cellStyle name="OptionHeading" xfId="104"/>
    <cellStyle name="Output" xfId="105"/>
    <cellStyle name="Standard_laroux" xfId="106"/>
    <cellStyle name="Title" xfId="107"/>
    <cellStyle name="Titles" xfId="108"/>
    <cellStyle name="Total" xfId="109"/>
    <cellStyle name="Vertical" xfId="110"/>
    <cellStyle name="Währung [0]_laroux" xfId="111"/>
    <cellStyle name="Währung_laroux" xfId="112"/>
    <cellStyle name="Warning Text" xfId="113"/>
    <cellStyle name="一般 10" xfId="114"/>
    <cellStyle name="一般 11" xfId="115"/>
    <cellStyle name="一般 2" xfId="116"/>
    <cellStyle name="一般 2 2" xfId="117"/>
    <cellStyle name="一般 3" xfId="118"/>
    <cellStyle name="一般 3 2" xfId="119"/>
    <cellStyle name="一般 4" xfId="120"/>
    <cellStyle name="一般 5" xfId="121"/>
    <cellStyle name="一般 6" xfId="122"/>
    <cellStyle name="一般 7" xfId="123"/>
    <cellStyle name="一般 8" xfId="124"/>
    <cellStyle name="一般 9" xfId="125"/>
    <cellStyle name="一般_BMW_CUE" xfId="126"/>
    <cellStyle name="一般_新營業企劃書2001" xfId="127"/>
    <cellStyle name="Comma" xfId="128"/>
    <cellStyle name="千分位 2" xfId="129"/>
    <cellStyle name="Comma [0]" xfId="130"/>
    <cellStyle name="Followed Hyperlink" xfId="131"/>
    <cellStyle name="中等" xfId="132"/>
    <cellStyle name="中等 2" xfId="133"/>
    <cellStyle name="合計" xfId="134"/>
    <cellStyle name="合計 2" xfId="135"/>
    <cellStyle name="好" xfId="136"/>
    <cellStyle name="好 2" xfId="137"/>
    <cellStyle name="Percent" xfId="138"/>
    <cellStyle name="百分比 2" xfId="139"/>
    <cellStyle name="百分比 3" xfId="140"/>
    <cellStyle name="良好" xfId="141"/>
    <cellStyle name="計算方式" xfId="142"/>
    <cellStyle name="計算方式 2" xfId="143"/>
    <cellStyle name="Currency" xfId="144"/>
    <cellStyle name="Currency [0]" xfId="145"/>
    <cellStyle name="貨幣 2" xfId="146"/>
    <cellStyle name="貨幣[0]" xfId="147"/>
    <cellStyle name="逗號 2" xfId="148"/>
    <cellStyle name="連結的儲存格" xfId="149"/>
    <cellStyle name="連結的儲存格 2" xfId="150"/>
    <cellStyle name="備註" xfId="151"/>
    <cellStyle name="備註 2" xfId="152"/>
    <cellStyle name="Hyperlink" xfId="153"/>
    <cellStyle name="超連結 2" xfId="154"/>
    <cellStyle name="超連結 3" xfId="155"/>
    <cellStyle name="說明文字" xfId="156"/>
    <cellStyle name="說明文字 2" xfId="157"/>
    <cellStyle name="輔色1" xfId="158"/>
    <cellStyle name="輔色1 2" xfId="159"/>
    <cellStyle name="輔色2" xfId="160"/>
    <cellStyle name="輔色2 2" xfId="161"/>
    <cellStyle name="輔色3" xfId="162"/>
    <cellStyle name="輔色3 2" xfId="163"/>
    <cellStyle name="輔色4" xfId="164"/>
    <cellStyle name="輔色4 2" xfId="165"/>
    <cellStyle name="輔色5" xfId="166"/>
    <cellStyle name="輔色5 2" xfId="167"/>
    <cellStyle name="輔色6" xfId="168"/>
    <cellStyle name="輔色6 2" xfId="169"/>
    <cellStyle name="標題" xfId="170"/>
    <cellStyle name="標題 1" xfId="171"/>
    <cellStyle name="標題 1 2" xfId="172"/>
    <cellStyle name="標題 2" xfId="173"/>
    <cellStyle name="標題 2 2" xfId="174"/>
    <cellStyle name="標題 3" xfId="175"/>
    <cellStyle name="標題 3 2" xfId="176"/>
    <cellStyle name="標題 4" xfId="177"/>
    <cellStyle name="標題 4 2" xfId="178"/>
    <cellStyle name="標題 5" xfId="179"/>
    <cellStyle name="樣式 1" xfId="180"/>
    <cellStyle name="輸入" xfId="181"/>
    <cellStyle name="輸入 2" xfId="182"/>
    <cellStyle name="輸出" xfId="183"/>
    <cellStyle name="輸出 2" xfId="184"/>
    <cellStyle name="檢查儲存格" xfId="185"/>
    <cellStyle name="檢查儲存格 2" xfId="186"/>
    <cellStyle name="壞" xfId="187"/>
    <cellStyle name="壞 2" xfId="188"/>
    <cellStyle name="警告文字" xfId="189"/>
    <cellStyle name="警告文字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" name="Line 8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" name="Line 10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" name="Line 11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" name="Line 13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6" name="Line 16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7" name="Line 17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8" name="Line 18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9" name="Line 19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20" name="Line 20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21" name="Line 21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23" name="Line 23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24" name="Line 24"/>
        <xdr:cNvSpPr>
          <a:spLocks/>
        </xdr:cNvSpPr>
      </xdr:nvSpPr>
      <xdr:spPr>
        <a:xfrm>
          <a:off x="642937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1724025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8" name="Line 28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2" name="Line 42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3" name="Line 43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4" name="Line 44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6" name="Line 46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7" name="Line 47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8" name="Line 48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0" name="Line 50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1" name="Line 51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131570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3" name="Line 53"/>
        <xdr:cNvSpPr>
          <a:spLocks/>
        </xdr:cNvSpPr>
      </xdr:nvSpPr>
      <xdr:spPr>
        <a:xfrm>
          <a:off x="1131570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4" name="Line 54"/>
        <xdr:cNvSpPr>
          <a:spLocks/>
        </xdr:cNvSpPr>
      </xdr:nvSpPr>
      <xdr:spPr>
        <a:xfrm>
          <a:off x="1131570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5" name="Line 55"/>
        <xdr:cNvSpPr>
          <a:spLocks/>
        </xdr:cNvSpPr>
      </xdr:nvSpPr>
      <xdr:spPr>
        <a:xfrm>
          <a:off x="10287000" y="31499175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6" name="Line 56"/>
        <xdr:cNvSpPr>
          <a:spLocks/>
        </xdr:cNvSpPr>
      </xdr:nvSpPr>
      <xdr:spPr>
        <a:xfrm>
          <a:off x="10287000" y="31499175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7" name="Line 57"/>
        <xdr:cNvSpPr>
          <a:spLocks/>
        </xdr:cNvSpPr>
      </xdr:nvSpPr>
      <xdr:spPr>
        <a:xfrm>
          <a:off x="10287000" y="31499175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8" name="Line 58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9" name="Line 59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0" name="Line 60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1" name="Line 61"/>
        <xdr:cNvSpPr>
          <a:spLocks/>
        </xdr:cNvSpPr>
      </xdr:nvSpPr>
      <xdr:spPr>
        <a:xfrm>
          <a:off x="16706850" y="3149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142875</xdr:rowOff>
    </xdr:from>
    <xdr:to>
      <xdr:col>2</xdr:col>
      <xdr:colOff>9525</xdr:colOff>
      <xdr:row>0</xdr:row>
      <xdr:rowOff>581025</xdr:rowOff>
    </xdr:to>
    <xdr:pic>
      <xdr:nvPicPr>
        <xdr:cNvPr id="62" name="圖片 63" descr="奧瑪LOG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142875</xdr:rowOff>
    </xdr:from>
    <xdr:to>
      <xdr:col>2</xdr:col>
      <xdr:colOff>2438400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42875"/>
          <a:ext cx="296227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yea\&#26700;&#38754;\&#38597;&#34382;&#22283;&#38555;ORDER&#36039;&#26009;&#24235;0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稱"/>
      <sheetName val="廣告資料庫"/>
      <sheetName val="KM後影音主義"/>
      <sheetName val="KM後影音主義 專價格及曝光數對照表"/>
      <sheetName val="KM後影音主義 排Cue 範例"/>
      <sheetName val="Auto-車廠"/>
      <sheetName val="AD-Linking"/>
    </sheetNames>
    <sheetDataSet>
      <sheetData sheetId="0">
        <row r="2">
          <cell r="C2" t="str">
            <v>-NA-</v>
          </cell>
        </row>
        <row r="3">
          <cell r="C3" t="str">
            <v>Yahoo!</v>
          </cell>
        </row>
        <row r="4">
          <cell r="C4" t="str">
            <v>Doubleclick</v>
          </cell>
        </row>
        <row r="5">
          <cell r="C5" t="str">
            <v>Klipmart</v>
          </cell>
        </row>
        <row r="6">
          <cell r="C6" t="str">
            <v>Point Roll</v>
          </cell>
        </row>
        <row r="7">
          <cell r="C7" t="str">
            <v>EyeBlaster</v>
          </cell>
        </row>
        <row r="8">
          <cell r="C8" t="str">
            <v>United Virtualities</v>
          </cell>
        </row>
        <row r="9">
          <cell r="C9" t="str">
            <v>Overture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zoomScale="60" zoomScaleNormal="60" zoomScaleSheetLayoutView="85" zoomScalePageLayoutView="0" workbookViewId="0" topLeftCell="A1">
      <selection activeCell="M43" sqref="M43"/>
    </sheetView>
  </sheetViews>
  <sheetFormatPr defaultColWidth="9.00390625" defaultRowHeight="16.5"/>
  <cols>
    <col min="1" max="1" width="4.625" style="13" customWidth="1"/>
    <col min="2" max="2" width="18.00390625" style="138" customWidth="1"/>
    <col min="3" max="3" width="30.875" style="139" customWidth="1"/>
    <col min="4" max="4" width="30.875" style="140" customWidth="1"/>
    <col min="5" max="5" width="50.625" style="139" customWidth="1"/>
    <col min="6" max="6" width="13.50390625" style="138" customWidth="1"/>
    <col min="7" max="7" width="24.125" style="139" customWidth="1"/>
    <col min="8" max="8" width="46.625" style="138" customWidth="1"/>
    <col min="9" max="9" width="11.875" style="141" bestFit="1" customWidth="1"/>
    <col min="10" max="10" width="27.50390625" style="139" customWidth="1"/>
    <col min="11" max="11" width="14.50390625" style="142" bestFit="1" customWidth="1"/>
    <col min="12" max="12" width="14.50390625" style="143" bestFit="1" customWidth="1"/>
    <col min="13" max="13" width="18.875" style="138" bestFit="1" customWidth="1"/>
    <col min="14" max="14" width="20.625" style="22" customWidth="1"/>
    <col min="15" max="15" width="9.00390625" style="13" customWidth="1"/>
    <col min="16" max="16" width="23.875" style="13" bestFit="1" customWidth="1"/>
    <col min="17" max="17" width="11.00390625" style="13" bestFit="1" customWidth="1"/>
    <col min="18" max="16384" width="9.00390625" style="13" customWidth="1"/>
  </cols>
  <sheetData>
    <row r="1" spans="1:14" ht="54" customHeight="1">
      <c r="A1" s="1"/>
      <c r="B1" s="2"/>
      <c r="C1" s="3"/>
      <c r="D1" s="4"/>
      <c r="E1" s="5"/>
      <c r="F1" s="195" t="s">
        <v>97</v>
      </c>
      <c r="G1" s="6"/>
      <c r="H1" s="6"/>
      <c r="I1" s="7"/>
      <c r="J1" s="8"/>
      <c r="K1" s="9"/>
      <c r="L1" s="10"/>
      <c r="M1" s="11"/>
      <c r="N1" s="12"/>
    </row>
    <row r="2" spans="1:13" ht="19.5">
      <c r="A2" s="1"/>
      <c r="B2" s="14" t="s">
        <v>53</v>
      </c>
      <c r="C2" s="15" t="s">
        <v>93</v>
      </c>
      <c r="D2" s="16"/>
      <c r="E2" s="5"/>
      <c r="F2" s="17"/>
      <c r="G2" s="144"/>
      <c r="H2" s="18"/>
      <c r="I2" s="19"/>
      <c r="J2" s="20"/>
      <c r="K2" s="9"/>
      <c r="L2" s="10"/>
      <c r="M2" s="21"/>
    </row>
    <row r="3" spans="1:14" ht="19.5">
      <c r="A3" s="1"/>
      <c r="B3" s="14" t="s">
        <v>54</v>
      </c>
      <c r="C3" s="15" t="s">
        <v>93</v>
      </c>
      <c r="D3" s="16"/>
      <c r="E3" s="23"/>
      <c r="F3" s="17"/>
      <c r="G3" s="144"/>
      <c r="H3" s="18"/>
      <c r="I3" s="19"/>
      <c r="J3" s="20"/>
      <c r="K3" s="24"/>
      <c r="L3" s="10"/>
      <c r="M3" s="21"/>
      <c r="N3" s="25" t="s">
        <v>52</v>
      </c>
    </row>
    <row r="4" spans="1:14" ht="19.5">
      <c r="A4" s="1"/>
      <c r="B4" s="14" t="s">
        <v>55</v>
      </c>
      <c r="C4" s="26" t="s">
        <v>148</v>
      </c>
      <c r="D4" s="27"/>
      <c r="E4" s="28"/>
      <c r="F4" s="29"/>
      <c r="G4" s="30"/>
      <c r="H4" s="30"/>
      <c r="I4" s="31"/>
      <c r="J4" s="32"/>
      <c r="K4" s="24"/>
      <c r="L4" s="10"/>
      <c r="M4" s="32"/>
      <c r="N4" s="25" t="s">
        <v>96</v>
      </c>
    </row>
    <row r="5" spans="1:14" ht="20.25" customHeight="1">
      <c r="A5" s="1"/>
      <c r="B5" s="33"/>
      <c r="C5" s="34"/>
      <c r="D5" s="27"/>
      <c r="E5" s="28"/>
      <c r="F5" s="29"/>
      <c r="G5" s="30"/>
      <c r="H5" s="30"/>
      <c r="I5" s="31"/>
      <c r="J5" s="32"/>
      <c r="K5" s="24"/>
      <c r="L5" s="10"/>
      <c r="M5" s="32"/>
      <c r="N5" s="25"/>
    </row>
    <row r="6" spans="1:14" s="36" customFormat="1" ht="24.75" customHeight="1">
      <c r="A6" s="35"/>
      <c r="B6" s="147" t="s">
        <v>2</v>
      </c>
      <c r="C6" s="148" t="s">
        <v>3</v>
      </c>
      <c r="D6" s="147" t="s">
        <v>4</v>
      </c>
      <c r="E6" s="147" t="s">
        <v>5</v>
      </c>
      <c r="F6" s="148" t="s">
        <v>6</v>
      </c>
      <c r="G6" s="148" t="s">
        <v>7</v>
      </c>
      <c r="H6" s="148" t="s">
        <v>8</v>
      </c>
      <c r="I6" s="149" t="s">
        <v>49</v>
      </c>
      <c r="J6" s="147" t="s">
        <v>9</v>
      </c>
      <c r="K6" s="150" t="s">
        <v>10</v>
      </c>
      <c r="L6" s="151" t="s">
        <v>11</v>
      </c>
      <c r="M6" s="147" t="s">
        <v>12</v>
      </c>
      <c r="N6" s="152" t="s">
        <v>13</v>
      </c>
    </row>
    <row r="7" spans="1:17" s="36" customFormat="1" ht="18" customHeight="1">
      <c r="A7" s="35"/>
      <c r="B7" s="202" t="s">
        <v>0</v>
      </c>
      <c r="C7" s="203" t="s">
        <v>14</v>
      </c>
      <c r="D7" s="203" t="s">
        <v>15</v>
      </c>
      <c r="E7" s="204" t="s">
        <v>24</v>
      </c>
      <c r="F7" s="203" t="s">
        <v>16</v>
      </c>
      <c r="G7" s="203" t="s">
        <v>17</v>
      </c>
      <c r="H7" s="203" t="s">
        <v>18</v>
      </c>
      <c r="I7" s="205" t="s">
        <v>50</v>
      </c>
      <c r="J7" s="202" t="s">
        <v>19</v>
      </c>
      <c r="K7" s="206" t="s">
        <v>20</v>
      </c>
      <c r="L7" s="207" t="s">
        <v>21</v>
      </c>
      <c r="M7" s="202" t="s">
        <v>22</v>
      </c>
      <c r="N7" s="208" t="s">
        <v>23</v>
      </c>
      <c r="P7" s="196"/>
      <c r="Q7" s="196"/>
    </row>
    <row r="8" spans="1:16" s="36" customFormat="1" ht="70.5" customHeight="1">
      <c r="A8" s="35"/>
      <c r="B8" s="194" t="s">
        <v>120</v>
      </c>
      <c r="C8" s="233" t="s">
        <v>95</v>
      </c>
      <c r="D8" s="235" t="s">
        <v>98</v>
      </c>
      <c r="E8" s="237" t="s">
        <v>100</v>
      </c>
      <c r="F8" s="241" t="s">
        <v>99</v>
      </c>
      <c r="G8" s="209">
        <v>42214</v>
      </c>
      <c r="H8" s="210" t="s">
        <v>133</v>
      </c>
      <c r="I8" s="211">
        <v>10</v>
      </c>
      <c r="J8" s="212">
        <v>1666000</v>
      </c>
      <c r="K8" s="213">
        <v>0.001</v>
      </c>
      <c r="L8" s="211">
        <v>1666</v>
      </c>
      <c r="M8" s="212"/>
      <c r="N8" s="229">
        <v>10000</v>
      </c>
      <c r="P8" s="196"/>
    </row>
    <row r="9" spans="1:14" s="36" customFormat="1" ht="135" customHeight="1" hidden="1">
      <c r="A9" s="35"/>
      <c r="B9" s="194" t="s">
        <v>118</v>
      </c>
      <c r="C9" s="234"/>
      <c r="D9" s="236"/>
      <c r="E9" s="238"/>
      <c r="F9" s="242"/>
      <c r="G9" s="209">
        <v>42213</v>
      </c>
      <c r="H9" s="210" t="s">
        <v>128</v>
      </c>
      <c r="I9" s="214"/>
      <c r="J9" s="215"/>
      <c r="K9" s="213">
        <v>0.001</v>
      </c>
      <c r="L9" s="214"/>
      <c r="M9" s="215"/>
      <c r="N9" s="230"/>
    </row>
    <row r="10" spans="1:14" s="36" customFormat="1" ht="135" customHeight="1" hidden="1">
      <c r="A10" s="35"/>
      <c r="B10" s="194" t="s">
        <v>119</v>
      </c>
      <c r="C10" s="234"/>
      <c r="D10" s="236"/>
      <c r="E10" s="238"/>
      <c r="F10" s="242"/>
      <c r="G10" s="209">
        <v>42214</v>
      </c>
      <c r="H10" s="210" t="s">
        <v>129</v>
      </c>
      <c r="I10" s="214"/>
      <c r="J10" s="215"/>
      <c r="K10" s="213">
        <v>0.001</v>
      </c>
      <c r="L10" s="214"/>
      <c r="M10" s="215"/>
      <c r="N10" s="230"/>
    </row>
    <row r="11" spans="1:14" s="36" customFormat="1" ht="135" customHeight="1">
      <c r="A11" s="35"/>
      <c r="B11" s="194" t="s">
        <v>141</v>
      </c>
      <c r="C11" s="234"/>
      <c r="D11" s="236"/>
      <c r="E11" s="238"/>
      <c r="F11" s="242"/>
      <c r="G11" s="209">
        <v>42233</v>
      </c>
      <c r="H11" s="210" t="s">
        <v>130</v>
      </c>
      <c r="I11" s="216">
        <v>7</v>
      </c>
      <c r="J11" s="217">
        <v>1166000</v>
      </c>
      <c r="K11" s="213">
        <v>0.001</v>
      </c>
      <c r="L11" s="216">
        <v>1166</v>
      </c>
      <c r="M11" s="217"/>
      <c r="N11" s="231">
        <v>7000</v>
      </c>
    </row>
    <row r="12" spans="1:14" s="36" customFormat="1" ht="135" customHeight="1">
      <c r="A12" s="35"/>
      <c r="B12" s="194" t="s">
        <v>142</v>
      </c>
      <c r="C12" s="234"/>
      <c r="D12" s="236"/>
      <c r="E12" s="238"/>
      <c r="F12" s="242"/>
      <c r="G12" s="209">
        <v>42240</v>
      </c>
      <c r="H12" s="210" t="s">
        <v>132</v>
      </c>
      <c r="I12" s="216">
        <v>7</v>
      </c>
      <c r="J12" s="217">
        <v>1166000</v>
      </c>
      <c r="K12" s="213">
        <v>0.001</v>
      </c>
      <c r="L12" s="216">
        <v>1166</v>
      </c>
      <c r="M12" s="217"/>
      <c r="N12" s="231">
        <v>7000</v>
      </c>
    </row>
    <row r="13" spans="1:14" s="36" customFormat="1" ht="135" customHeight="1">
      <c r="A13" s="35"/>
      <c r="B13" s="194" t="s">
        <v>143</v>
      </c>
      <c r="C13" s="234"/>
      <c r="D13" s="236"/>
      <c r="E13" s="238"/>
      <c r="F13" s="242"/>
      <c r="G13" s="209">
        <v>42247</v>
      </c>
      <c r="H13" s="210" t="s">
        <v>134</v>
      </c>
      <c r="I13" s="216">
        <v>6</v>
      </c>
      <c r="J13" s="217">
        <v>1000000</v>
      </c>
      <c r="K13" s="213">
        <v>0.001</v>
      </c>
      <c r="L13" s="216">
        <v>1000</v>
      </c>
      <c r="M13" s="217"/>
      <c r="N13" s="231">
        <v>6000</v>
      </c>
    </row>
    <row r="14" spans="1:14" s="36" customFormat="1" ht="135" customHeight="1">
      <c r="A14" s="35"/>
      <c r="B14" s="194" t="s">
        <v>122</v>
      </c>
      <c r="C14" s="234"/>
      <c r="D14" s="236"/>
      <c r="E14" s="238"/>
      <c r="F14" s="242"/>
      <c r="G14" s="209">
        <v>42245</v>
      </c>
      <c r="H14" s="210" t="s">
        <v>135</v>
      </c>
      <c r="I14" s="216">
        <v>10</v>
      </c>
      <c r="J14" s="217">
        <v>2500000</v>
      </c>
      <c r="K14" s="213">
        <v>0.001</v>
      </c>
      <c r="L14" s="216">
        <v>2500</v>
      </c>
      <c r="M14" s="217"/>
      <c r="N14" s="231">
        <v>15000</v>
      </c>
    </row>
    <row r="15" spans="1:14" s="36" customFormat="1" ht="135" customHeight="1">
      <c r="A15" s="35"/>
      <c r="B15" s="194" t="s">
        <v>124</v>
      </c>
      <c r="C15" s="234"/>
      <c r="D15" s="236"/>
      <c r="E15" s="238"/>
      <c r="F15" s="242"/>
      <c r="G15" s="209">
        <v>42252</v>
      </c>
      <c r="H15" s="210" t="s">
        <v>136</v>
      </c>
      <c r="I15" s="216">
        <v>10</v>
      </c>
      <c r="J15" s="217">
        <v>3333000</v>
      </c>
      <c r="K15" s="213">
        <v>0.001</v>
      </c>
      <c r="L15" s="216">
        <v>3333</v>
      </c>
      <c r="M15" s="217"/>
      <c r="N15" s="231">
        <v>20000</v>
      </c>
    </row>
    <row r="16" spans="1:14" s="36" customFormat="1" ht="135" customHeight="1">
      <c r="A16" s="35"/>
      <c r="B16" s="194" t="s">
        <v>126</v>
      </c>
      <c r="C16" s="234"/>
      <c r="D16" s="236"/>
      <c r="E16" s="238"/>
      <c r="F16" s="243"/>
      <c r="G16" s="209">
        <v>42250</v>
      </c>
      <c r="H16" s="210" t="s">
        <v>131</v>
      </c>
      <c r="I16" s="216">
        <v>14</v>
      </c>
      <c r="J16" s="217">
        <v>9166000</v>
      </c>
      <c r="K16" s="213">
        <v>0.001</v>
      </c>
      <c r="L16" s="216">
        <v>9166</v>
      </c>
      <c r="M16" s="217"/>
      <c r="N16" s="231">
        <v>55000</v>
      </c>
    </row>
    <row r="17" spans="1:16" s="36" customFormat="1" ht="135" customHeight="1">
      <c r="A17" s="35"/>
      <c r="B17" s="253" t="s">
        <v>94</v>
      </c>
      <c r="C17" s="201" t="s">
        <v>101</v>
      </c>
      <c r="D17" s="235" t="s">
        <v>104</v>
      </c>
      <c r="E17" s="235" t="s">
        <v>105</v>
      </c>
      <c r="F17" s="241" t="s">
        <v>137</v>
      </c>
      <c r="G17" s="209"/>
      <c r="H17" s="210" t="s">
        <v>117</v>
      </c>
      <c r="I17" s="211">
        <v>41</v>
      </c>
      <c r="J17" s="212" t="s">
        <v>115</v>
      </c>
      <c r="K17" s="218" t="s">
        <v>110</v>
      </c>
      <c r="L17" s="211">
        <v>3375</v>
      </c>
      <c r="M17" s="212"/>
      <c r="N17" s="229">
        <v>27000</v>
      </c>
      <c r="P17" s="197"/>
    </row>
    <row r="18" spans="1:17" s="36" customFormat="1" ht="135" customHeight="1">
      <c r="A18" s="35"/>
      <c r="B18" s="254"/>
      <c r="C18" s="201" t="s">
        <v>102</v>
      </c>
      <c r="D18" s="236"/>
      <c r="E18" s="236"/>
      <c r="F18" s="242"/>
      <c r="G18" s="209"/>
      <c r="H18" s="210" t="s">
        <v>106</v>
      </c>
      <c r="I18" s="211">
        <v>16</v>
      </c>
      <c r="J18" s="212" t="s">
        <v>112</v>
      </c>
      <c r="K18" s="218" t="s">
        <v>111</v>
      </c>
      <c r="L18" s="211">
        <v>3000</v>
      </c>
      <c r="M18" s="212"/>
      <c r="N18" s="229">
        <v>21000</v>
      </c>
      <c r="Q18" s="198"/>
    </row>
    <row r="19" spans="1:14" s="36" customFormat="1" ht="135" customHeight="1">
      <c r="A19" s="35"/>
      <c r="B19" s="255"/>
      <c r="C19" s="201" t="s">
        <v>103</v>
      </c>
      <c r="D19" s="239"/>
      <c r="E19" s="239"/>
      <c r="F19" s="243"/>
      <c r="G19" s="209"/>
      <c r="H19" s="210" t="s">
        <v>107</v>
      </c>
      <c r="I19" s="211">
        <v>11</v>
      </c>
      <c r="J19" s="212" t="s">
        <v>113</v>
      </c>
      <c r="K19" s="218" t="s">
        <v>111</v>
      </c>
      <c r="L19" s="211">
        <v>2625</v>
      </c>
      <c r="M19" s="212"/>
      <c r="N19" s="228">
        <v>22000</v>
      </c>
    </row>
    <row r="20" spans="1:14" s="36" customFormat="1" ht="135" customHeight="1">
      <c r="A20" s="35"/>
      <c r="B20" s="194" t="s">
        <v>121</v>
      </c>
      <c r="C20" s="201" t="s">
        <v>108</v>
      </c>
      <c r="D20" s="219"/>
      <c r="E20" s="256" t="s">
        <v>109</v>
      </c>
      <c r="F20" s="241" t="s">
        <v>99</v>
      </c>
      <c r="G20" s="209">
        <v>42214</v>
      </c>
      <c r="H20" s="210" t="s">
        <v>133</v>
      </c>
      <c r="I20" s="211">
        <v>10</v>
      </c>
      <c r="J20" s="212">
        <v>266666</v>
      </c>
      <c r="K20" s="213">
        <v>0.015</v>
      </c>
      <c r="L20" s="211">
        <v>4000</v>
      </c>
      <c r="M20" s="212"/>
      <c r="N20" s="228">
        <v>20000</v>
      </c>
    </row>
    <row r="21" spans="1:14" s="36" customFormat="1" ht="135" customHeight="1">
      <c r="A21" s="35"/>
      <c r="B21" s="194" t="s">
        <v>144</v>
      </c>
      <c r="C21" s="233" t="s">
        <v>147</v>
      </c>
      <c r="D21" s="219"/>
      <c r="E21" s="257"/>
      <c r="F21" s="242"/>
      <c r="G21" s="209">
        <v>42233</v>
      </c>
      <c r="H21" s="210" t="s">
        <v>130</v>
      </c>
      <c r="I21" s="216">
        <v>7</v>
      </c>
      <c r="J21" s="212">
        <v>46666</v>
      </c>
      <c r="K21" s="213">
        <v>0.015</v>
      </c>
      <c r="L21" s="211">
        <v>700</v>
      </c>
      <c r="M21" s="212"/>
      <c r="N21" s="228">
        <v>7000</v>
      </c>
    </row>
    <row r="22" spans="1:14" s="36" customFormat="1" ht="135" customHeight="1">
      <c r="A22" s="35"/>
      <c r="B22" s="194" t="s">
        <v>145</v>
      </c>
      <c r="C22" s="234"/>
      <c r="D22" s="219"/>
      <c r="E22" s="257"/>
      <c r="F22" s="242"/>
      <c r="G22" s="209">
        <v>42240</v>
      </c>
      <c r="H22" s="210" t="s">
        <v>132</v>
      </c>
      <c r="I22" s="216">
        <v>7</v>
      </c>
      <c r="J22" s="212">
        <v>46666</v>
      </c>
      <c r="K22" s="213">
        <v>0.015</v>
      </c>
      <c r="L22" s="211">
        <v>700</v>
      </c>
      <c r="M22" s="212"/>
      <c r="N22" s="228">
        <v>7000</v>
      </c>
    </row>
    <row r="23" spans="1:14" s="36" customFormat="1" ht="135" customHeight="1">
      <c r="A23" s="35"/>
      <c r="B23" s="194" t="s">
        <v>146</v>
      </c>
      <c r="C23" s="234"/>
      <c r="D23" s="219"/>
      <c r="E23" s="257"/>
      <c r="F23" s="242"/>
      <c r="G23" s="209">
        <v>42247</v>
      </c>
      <c r="H23" s="210" t="s">
        <v>134</v>
      </c>
      <c r="I23" s="216">
        <v>6</v>
      </c>
      <c r="J23" s="212">
        <v>40000</v>
      </c>
      <c r="K23" s="213">
        <v>0.015</v>
      </c>
      <c r="L23" s="211">
        <v>600</v>
      </c>
      <c r="M23" s="212"/>
      <c r="N23" s="228">
        <v>6000</v>
      </c>
    </row>
    <row r="24" spans="1:14" s="36" customFormat="1" ht="135" customHeight="1">
      <c r="A24" s="35"/>
      <c r="B24" s="194" t="s">
        <v>123</v>
      </c>
      <c r="C24" s="234"/>
      <c r="D24" s="219"/>
      <c r="E24" s="257"/>
      <c r="F24" s="242"/>
      <c r="G24" s="209">
        <v>42250</v>
      </c>
      <c r="H24" s="210" t="s">
        <v>138</v>
      </c>
      <c r="I24" s="211">
        <v>8</v>
      </c>
      <c r="J24" s="212">
        <v>53333</v>
      </c>
      <c r="K24" s="213">
        <v>0.015</v>
      </c>
      <c r="L24" s="211">
        <v>800</v>
      </c>
      <c r="M24" s="212"/>
      <c r="N24" s="228">
        <v>8000</v>
      </c>
    </row>
    <row r="25" spans="1:14" s="36" customFormat="1" ht="135" customHeight="1">
      <c r="A25" s="35"/>
      <c r="B25" s="194" t="s">
        <v>125</v>
      </c>
      <c r="C25" s="234"/>
      <c r="D25" s="219"/>
      <c r="E25" s="257"/>
      <c r="F25" s="242"/>
      <c r="G25" s="209">
        <v>42251</v>
      </c>
      <c r="H25" s="210" t="s">
        <v>139</v>
      </c>
      <c r="I25" s="211">
        <v>10</v>
      </c>
      <c r="J25" s="212">
        <v>66666</v>
      </c>
      <c r="K25" s="213">
        <v>0.015</v>
      </c>
      <c r="L25" s="211">
        <v>1000</v>
      </c>
      <c r="M25" s="212"/>
      <c r="N25" s="228">
        <v>10000</v>
      </c>
    </row>
    <row r="26" spans="1:16" s="36" customFormat="1" ht="135" customHeight="1">
      <c r="A26" s="35"/>
      <c r="B26" s="194" t="s">
        <v>127</v>
      </c>
      <c r="C26" s="259"/>
      <c r="D26" s="219"/>
      <c r="E26" s="258"/>
      <c r="F26" s="243"/>
      <c r="G26" s="209">
        <v>42243</v>
      </c>
      <c r="H26" s="210" t="s">
        <v>140</v>
      </c>
      <c r="I26" s="211">
        <v>16</v>
      </c>
      <c r="J26" s="212">
        <v>146666</v>
      </c>
      <c r="K26" s="213">
        <v>0.015</v>
      </c>
      <c r="L26" s="211">
        <v>2200</v>
      </c>
      <c r="M26" s="212"/>
      <c r="N26" s="228">
        <v>22000</v>
      </c>
      <c r="P26" s="227"/>
    </row>
    <row r="27" spans="1:14" s="36" customFormat="1" ht="43.5" customHeight="1" thickBot="1">
      <c r="A27" s="35"/>
      <c r="B27" s="220" t="s">
        <v>51</v>
      </c>
      <c r="C27" s="38"/>
      <c r="D27" s="221"/>
      <c r="E27" s="222"/>
      <c r="F27" s="223"/>
      <c r="G27" s="224"/>
      <c r="H27" s="225"/>
      <c r="I27" s="226">
        <v>67</v>
      </c>
      <c r="J27" s="43" t="s">
        <v>149</v>
      </c>
      <c r="K27" s="44" t="s">
        <v>116</v>
      </c>
      <c r="L27" s="199">
        <v>38997</v>
      </c>
      <c r="M27" s="43"/>
      <c r="N27" s="232">
        <v>270000</v>
      </c>
    </row>
    <row r="28" spans="1:14" s="36" customFormat="1" ht="135" customHeight="1" hidden="1">
      <c r="A28" s="35"/>
      <c r="B28" s="250"/>
      <c r="C28" s="46"/>
      <c r="D28" s="47"/>
      <c r="E28" s="48"/>
      <c r="F28" s="49"/>
      <c r="G28" s="50"/>
      <c r="H28" s="51"/>
      <c r="I28" s="52"/>
      <c r="J28" s="53"/>
      <c r="K28" s="54"/>
      <c r="L28" s="52"/>
      <c r="M28" s="53"/>
      <c r="N28" s="251"/>
    </row>
    <row r="29" spans="1:14" s="36" customFormat="1" ht="135" customHeight="1" hidden="1">
      <c r="A29" s="35"/>
      <c r="B29" s="246"/>
      <c r="C29" s="55"/>
      <c r="D29" s="56"/>
      <c r="E29" s="57"/>
      <c r="F29" s="58"/>
      <c r="G29" s="59"/>
      <c r="H29" s="60"/>
      <c r="I29" s="61"/>
      <c r="J29" s="62"/>
      <c r="K29" s="63"/>
      <c r="L29" s="52"/>
      <c r="M29" s="62"/>
      <c r="N29" s="252"/>
    </row>
    <row r="30" spans="1:14" s="36" customFormat="1" ht="135" customHeight="1" hidden="1">
      <c r="A30" s="35"/>
      <c r="B30" s="155"/>
      <c r="C30" s="64"/>
      <c r="D30" s="65"/>
      <c r="E30" s="66"/>
      <c r="F30" s="67"/>
      <c r="G30" s="145"/>
      <c r="H30" s="68" t="s">
        <v>25</v>
      </c>
      <c r="I30" s="69" t="s">
        <v>25</v>
      </c>
      <c r="J30" s="70" t="e">
        <f>N31/J31*1000</f>
        <v>#DIV/0!</v>
      </c>
      <c r="K30" s="71" t="s">
        <v>26</v>
      </c>
      <c r="L30" s="72"/>
      <c r="M30" s="73" t="s">
        <v>27</v>
      </c>
      <c r="N30" s="156" t="e">
        <f>N31/M31</f>
        <v>#DIV/0!</v>
      </c>
    </row>
    <row r="31" spans="1:14" s="36" customFormat="1" ht="135" customHeight="1" hidden="1" thickBot="1">
      <c r="A31" s="35"/>
      <c r="B31" s="153" t="s">
        <v>1</v>
      </c>
      <c r="C31" s="38"/>
      <c r="D31" s="39"/>
      <c r="E31" s="74"/>
      <c r="F31" s="40"/>
      <c r="G31" s="41"/>
      <c r="H31" s="41"/>
      <c r="I31" s="42"/>
      <c r="J31" s="43">
        <f>SUM(J28:J29)</f>
        <v>0</v>
      </c>
      <c r="K31" s="44" t="e">
        <f>L31/J31</f>
        <v>#DIV/0!</v>
      </c>
      <c r="L31" s="75">
        <f>SUM(L28:L29)</f>
        <v>0</v>
      </c>
      <c r="M31" s="43">
        <f>SUM(M28:M29)</f>
        <v>0</v>
      </c>
      <c r="N31" s="154">
        <f>N28</f>
        <v>0</v>
      </c>
    </row>
    <row r="32" spans="1:14" s="36" customFormat="1" ht="135" customHeight="1" hidden="1">
      <c r="A32" s="35"/>
      <c r="B32" s="244"/>
      <c r="C32" s="76"/>
      <c r="D32" s="37"/>
      <c r="E32" s="77"/>
      <c r="F32" s="78"/>
      <c r="G32" s="79"/>
      <c r="H32" s="80"/>
      <c r="I32" s="81"/>
      <c r="J32" s="82"/>
      <c r="K32" s="83"/>
      <c r="L32" s="81"/>
      <c r="M32" s="82"/>
      <c r="N32" s="247"/>
    </row>
    <row r="33" spans="1:14" s="36" customFormat="1" ht="135" customHeight="1" hidden="1">
      <c r="A33" s="35"/>
      <c r="B33" s="245"/>
      <c r="C33" s="84"/>
      <c r="D33" s="85"/>
      <c r="E33" s="86"/>
      <c r="F33" s="87"/>
      <c r="G33" s="79"/>
      <c r="H33" s="80"/>
      <c r="I33" s="81"/>
      <c r="J33" s="82"/>
      <c r="K33" s="83"/>
      <c r="L33" s="81"/>
      <c r="M33" s="82"/>
      <c r="N33" s="248"/>
    </row>
    <row r="34" spans="1:14" s="36" customFormat="1" ht="135" customHeight="1" hidden="1">
      <c r="A34" s="35"/>
      <c r="B34" s="245"/>
      <c r="C34" s="84"/>
      <c r="D34" s="85"/>
      <c r="E34" s="86"/>
      <c r="F34" s="87"/>
      <c r="G34" s="79"/>
      <c r="H34" s="80"/>
      <c r="I34" s="81"/>
      <c r="J34" s="82"/>
      <c r="K34" s="83"/>
      <c r="L34" s="81"/>
      <c r="M34" s="82"/>
      <c r="N34" s="248"/>
    </row>
    <row r="35" spans="1:14" s="36" customFormat="1" ht="135" customHeight="1" hidden="1">
      <c r="A35" s="35"/>
      <c r="B35" s="245"/>
      <c r="C35" s="88"/>
      <c r="D35" s="85"/>
      <c r="E35" s="86"/>
      <c r="F35" s="87"/>
      <c r="G35" s="79"/>
      <c r="H35" s="80"/>
      <c r="I35" s="81"/>
      <c r="J35" s="82"/>
      <c r="K35" s="83"/>
      <c r="L35" s="81"/>
      <c r="M35" s="82"/>
      <c r="N35" s="248"/>
    </row>
    <row r="36" spans="1:14" s="36" customFormat="1" ht="135" customHeight="1" hidden="1">
      <c r="A36" s="35"/>
      <c r="B36" s="245"/>
      <c r="C36" s="84"/>
      <c r="D36" s="85"/>
      <c r="E36" s="86"/>
      <c r="F36" s="87"/>
      <c r="G36" s="79"/>
      <c r="H36" s="80"/>
      <c r="I36" s="81"/>
      <c r="J36" s="82"/>
      <c r="K36" s="83"/>
      <c r="L36" s="81"/>
      <c r="M36" s="82"/>
      <c r="N36" s="248"/>
    </row>
    <row r="37" spans="1:14" s="36" customFormat="1" ht="135" customHeight="1" hidden="1">
      <c r="A37" s="35"/>
      <c r="B37" s="245"/>
      <c r="C37" s="84"/>
      <c r="D37" s="85"/>
      <c r="E37" s="86"/>
      <c r="F37" s="87"/>
      <c r="G37" s="79"/>
      <c r="H37" s="80"/>
      <c r="I37" s="81"/>
      <c r="J37" s="82"/>
      <c r="K37" s="83"/>
      <c r="L37" s="81"/>
      <c r="M37" s="82"/>
      <c r="N37" s="248"/>
    </row>
    <row r="38" spans="1:14" s="36" customFormat="1" ht="135" customHeight="1" hidden="1">
      <c r="A38" s="35"/>
      <c r="B38" s="245"/>
      <c r="C38" s="84"/>
      <c r="D38" s="85"/>
      <c r="E38" s="86"/>
      <c r="F38" s="87"/>
      <c r="G38" s="79"/>
      <c r="H38" s="80"/>
      <c r="I38" s="81"/>
      <c r="J38" s="82"/>
      <c r="K38" s="83"/>
      <c r="L38" s="81"/>
      <c r="M38" s="82"/>
      <c r="N38" s="248"/>
    </row>
    <row r="39" spans="1:14" s="36" customFormat="1" ht="135" customHeight="1" hidden="1">
      <c r="A39" s="35"/>
      <c r="B39" s="246"/>
      <c r="C39" s="84"/>
      <c r="D39" s="85"/>
      <c r="E39" s="86"/>
      <c r="F39" s="87"/>
      <c r="G39" s="79"/>
      <c r="H39" s="80"/>
      <c r="I39" s="81"/>
      <c r="J39" s="82"/>
      <c r="K39" s="83"/>
      <c r="L39" s="81"/>
      <c r="M39" s="82"/>
      <c r="N39" s="249"/>
    </row>
    <row r="40" spans="1:14" s="36" customFormat="1" ht="135" customHeight="1" hidden="1">
      <c r="A40" s="35"/>
      <c r="B40" s="157"/>
      <c r="C40" s="89"/>
      <c r="D40" s="65"/>
      <c r="E40" s="66"/>
      <c r="F40" s="67"/>
      <c r="G40" s="145"/>
      <c r="H40" s="68" t="s">
        <v>25</v>
      </c>
      <c r="I40" s="69" t="s">
        <v>25</v>
      </c>
      <c r="J40" s="70" t="e">
        <f>N41/J41*1000</f>
        <v>#DIV/0!</v>
      </c>
      <c r="K40" s="71" t="s">
        <v>26</v>
      </c>
      <c r="L40" s="72" t="e">
        <f>N41/L41</f>
        <v>#DIV/0!</v>
      </c>
      <c r="M40" s="73" t="s">
        <v>27</v>
      </c>
      <c r="N40" s="156" t="e">
        <f>N41/M41</f>
        <v>#DIV/0!</v>
      </c>
    </row>
    <row r="41" spans="1:14" s="36" customFormat="1" ht="135" customHeight="1" hidden="1" thickBot="1">
      <c r="A41" s="35"/>
      <c r="B41" s="153" t="s">
        <v>1</v>
      </c>
      <c r="C41" s="38"/>
      <c r="D41" s="39"/>
      <c r="E41" s="74"/>
      <c r="F41" s="40"/>
      <c r="G41" s="41"/>
      <c r="H41" s="41"/>
      <c r="I41" s="42"/>
      <c r="J41" s="43">
        <f>SUM(J32:J39)</f>
        <v>0</v>
      </c>
      <c r="K41" s="44" t="e">
        <f>L41/J41</f>
        <v>#DIV/0!</v>
      </c>
      <c r="L41" s="45">
        <f>SUM(L32:L39)</f>
        <v>0</v>
      </c>
      <c r="M41" s="43">
        <f>SUM(M32:M39)</f>
        <v>0</v>
      </c>
      <c r="N41" s="154">
        <f>N32</f>
        <v>0</v>
      </c>
    </row>
    <row r="42" spans="1:14" ht="30.75" customHeight="1" thickBot="1">
      <c r="A42" s="1"/>
      <c r="B42" s="158"/>
      <c r="C42" s="90"/>
      <c r="D42" s="90"/>
      <c r="E42" s="91"/>
      <c r="F42" s="92"/>
      <c r="G42" s="123"/>
      <c r="H42" s="94" t="s">
        <v>28</v>
      </c>
      <c r="I42" s="95"/>
      <c r="J42" s="96"/>
      <c r="K42" s="97"/>
      <c r="L42" s="200">
        <v>38997</v>
      </c>
      <c r="M42" s="96"/>
      <c r="N42" s="159">
        <f>N27</f>
        <v>270000</v>
      </c>
    </row>
    <row r="43" spans="1:14" ht="26.25" customHeight="1" thickTop="1">
      <c r="A43" s="1"/>
      <c r="B43" s="160" t="s">
        <v>29</v>
      </c>
      <c r="C43" s="98"/>
      <c r="D43" s="98"/>
      <c r="E43" s="99"/>
      <c r="F43" s="100"/>
      <c r="G43" s="99"/>
      <c r="H43" s="100"/>
      <c r="I43" s="101"/>
      <c r="J43" s="102"/>
      <c r="K43" s="103"/>
      <c r="L43" s="104"/>
      <c r="M43" s="265" t="s">
        <v>150</v>
      </c>
      <c r="N43" s="161">
        <v>40500</v>
      </c>
    </row>
    <row r="44" spans="1:14" ht="19.5" customHeight="1">
      <c r="A44" s="1"/>
      <c r="B44" s="160"/>
      <c r="C44" s="98"/>
      <c r="D44" s="98"/>
      <c r="E44" s="99"/>
      <c r="F44" s="100"/>
      <c r="G44" s="99"/>
      <c r="H44" s="100"/>
      <c r="I44" s="101"/>
      <c r="J44" s="102"/>
      <c r="K44" s="103"/>
      <c r="L44" s="104"/>
      <c r="M44" s="105" t="s">
        <v>30</v>
      </c>
      <c r="N44" s="161">
        <f>(N42+N43)*0.05</f>
        <v>15525</v>
      </c>
    </row>
    <row r="45" spans="1:14" ht="19.5" customHeight="1">
      <c r="A45" s="1"/>
      <c r="B45" s="162" t="s">
        <v>31</v>
      </c>
      <c r="C45" s="98"/>
      <c r="D45" s="98"/>
      <c r="E45" s="99"/>
      <c r="F45" s="100"/>
      <c r="G45" s="99"/>
      <c r="H45" s="100"/>
      <c r="I45" s="101"/>
      <c r="J45" s="102"/>
      <c r="K45" s="103"/>
      <c r="L45" s="104"/>
      <c r="M45" s="107" t="s">
        <v>32</v>
      </c>
      <c r="N45" s="163">
        <f>N42+N43+N44</f>
        <v>326025</v>
      </c>
    </row>
    <row r="46" spans="1:14" ht="16.5" customHeight="1">
      <c r="A46" s="1"/>
      <c r="B46" s="162" t="s">
        <v>33</v>
      </c>
      <c r="C46" s="98"/>
      <c r="D46" s="98"/>
      <c r="E46" s="99"/>
      <c r="F46" s="100"/>
      <c r="G46" s="99"/>
      <c r="H46" s="100"/>
      <c r="I46" s="101"/>
      <c r="J46" s="108"/>
      <c r="K46" s="109"/>
      <c r="L46" s="104"/>
      <c r="M46" s="107"/>
      <c r="N46" s="163"/>
    </row>
    <row r="47" spans="1:14" ht="16.5" customHeight="1">
      <c r="A47" s="1"/>
      <c r="B47" s="162" t="s">
        <v>48</v>
      </c>
      <c r="C47" s="98"/>
      <c r="D47" s="110"/>
      <c r="E47" s="99"/>
      <c r="F47" s="100"/>
      <c r="G47" s="99"/>
      <c r="H47" s="100"/>
      <c r="I47" s="101"/>
      <c r="J47" s="99"/>
      <c r="K47" s="240"/>
      <c r="L47" s="240"/>
      <c r="M47" s="111"/>
      <c r="N47" s="164"/>
    </row>
    <row r="48" spans="1:14" ht="16.5" customHeight="1">
      <c r="A48" s="1"/>
      <c r="B48" s="165" t="s">
        <v>114</v>
      </c>
      <c r="C48" s="98"/>
      <c r="D48" s="110"/>
      <c r="E48" s="112"/>
      <c r="F48" s="100"/>
      <c r="G48" s="99"/>
      <c r="H48" s="100"/>
      <c r="I48" s="101"/>
      <c r="J48" s="99"/>
      <c r="K48" s="113"/>
      <c r="L48" s="114"/>
      <c r="M48" s="115"/>
      <c r="N48" s="166"/>
    </row>
    <row r="49" spans="2:14" ht="16.5" customHeight="1">
      <c r="B49" s="162" t="s">
        <v>56</v>
      </c>
      <c r="C49" s="98"/>
      <c r="D49" s="110"/>
      <c r="E49" s="99"/>
      <c r="F49" s="100"/>
      <c r="G49" s="99"/>
      <c r="H49" s="116"/>
      <c r="I49" s="117"/>
      <c r="J49" s="99"/>
      <c r="K49" s="118"/>
      <c r="L49" s="119"/>
      <c r="M49" s="115"/>
      <c r="N49" s="166"/>
    </row>
    <row r="50" spans="2:14" ht="16.5" customHeight="1">
      <c r="B50" s="165"/>
      <c r="C50" s="99"/>
      <c r="D50" s="120"/>
      <c r="E50" s="99"/>
      <c r="F50" s="100"/>
      <c r="G50" s="99"/>
      <c r="H50" s="116"/>
      <c r="I50" s="117"/>
      <c r="J50" s="102"/>
      <c r="K50" s="118"/>
      <c r="L50" s="114"/>
      <c r="M50" s="115"/>
      <c r="N50" s="166"/>
    </row>
    <row r="51" spans="2:14" ht="6.75" customHeight="1">
      <c r="B51" s="167"/>
      <c r="C51" s="168"/>
      <c r="D51" s="169"/>
      <c r="E51" s="170"/>
      <c r="F51" s="171"/>
      <c r="G51" s="172"/>
      <c r="H51" s="173"/>
      <c r="I51" s="174"/>
      <c r="J51" s="172"/>
      <c r="K51" s="175"/>
      <c r="L51" s="176"/>
      <c r="M51" s="177"/>
      <c r="N51" s="178"/>
    </row>
    <row r="53" spans="2:14" ht="18.75" hidden="1">
      <c r="B53" s="122" t="s">
        <v>34</v>
      </c>
      <c r="C53" s="123"/>
      <c r="D53" s="124"/>
      <c r="E53" s="123"/>
      <c r="F53" s="93"/>
      <c r="G53" s="123"/>
      <c r="H53" s="93"/>
      <c r="I53" s="125"/>
      <c r="J53" s="123"/>
      <c r="K53" s="126"/>
      <c r="L53" s="127"/>
      <c r="M53" s="93"/>
      <c r="N53" s="128"/>
    </row>
    <row r="54" spans="2:14" ht="18.75" hidden="1">
      <c r="B54" s="106" t="s">
        <v>35</v>
      </c>
      <c r="C54" s="99"/>
      <c r="D54" s="120"/>
      <c r="E54" s="99"/>
      <c r="F54" s="100"/>
      <c r="G54" s="99"/>
      <c r="H54" s="100"/>
      <c r="I54" s="101"/>
      <c r="J54" s="99"/>
      <c r="K54" s="129"/>
      <c r="L54" s="104"/>
      <c r="M54" s="100"/>
      <c r="N54" s="130"/>
    </row>
    <row r="55" spans="2:14" ht="18.75" hidden="1">
      <c r="B55" s="106" t="s">
        <v>36</v>
      </c>
      <c r="C55" s="99"/>
      <c r="D55" s="120"/>
      <c r="E55" s="99"/>
      <c r="F55" s="100"/>
      <c r="G55" s="99"/>
      <c r="H55" s="100"/>
      <c r="I55" s="101"/>
      <c r="J55" s="99"/>
      <c r="K55" s="129"/>
      <c r="L55" s="104"/>
      <c r="M55" s="100"/>
      <c r="N55" s="130"/>
    </row>
    <row r="56" spans="2:14" ht="18.75" hidden="1">
      <c r="B56" s="106" t="s">
        <v>37</v>
      </c>
      <c r="C56" s="99"/>
      <c r="D56" s="120"/>
      <c r="E56" s="99"/>
      <c r="F56" s="100"/>
      <c r="G56" s="99"/>
      <c r="H56" s="100"/>
      <c r="I56" s="101"/>
      <c r="J56" s="99"/>
      <c r="K56" s="129"/>
      <c r="L56" s="104"/>
      <c r="M56" s="100"/>
      <c r="N56" s="130"/>
    </row>
    <row r="57" spans="2:14" ht="18.75" hidden="1">
      <c r="B57" s="106" t="s">
        <v>38</v>
      </c>
      <c r="C57" s="99"/>
      <c r="D57" s="120"/>
      <c r="E57" s="99"/>
      <c r="F57" s="100"/>
      <c r="G57" s="99"/>
      <c r="H57" s="100"/>
      <c r="I57" s="101"/>
      <c r="J57" s="99"/>
      <c r="K57" s="129"/>
      <c r="L57" s="104"/>
      <c r="M57" s="100"/>
      <c r="N57" s="130"/>
    </row>
    <row r="58" spans="2:14" ht="18.75" hidden="1">
      <c r="B58" s="106" t="s">
        <v>39</v>
      </c>
      <c r="C58" s="99"/>
      <c r="D58" s="120"/>
      <c r="E58" s="99"/>
      <c r="F58" s="100"/>
      <c r="G58" s="99"/>
      <c r="H58" s="100"/>
      <c r="I58" s="101"/>
      <c r="J58" s="99"/>
      <c r="K58" s="129"/>
      <c r="L58" s="104"/>
      <c r="M58" s="100"/>
      <c r="N58" s="130"/>
    </row>
    <row r="59" spans="2:14" ht="18.75" hidden="1">
      <c r="B59" s="106" t="s">
        <v>40</v>
      </c>
      <c r="C59" s="99"/>
      <c r="D59" s="120"/>
      <c r="E59" s="99"/>
      <c r="F59" s="100"/>
      <c r="G59" s="99"/>
      <c r="H59" s="100"/>
      <c r="I59" s="101"/>
      <c r="J59" s="99"/>
      <c r="K59" s="129"/>
      <c r="L59" s="104"/>
      <c r="M59" s="100"/>
      <c r="N59" s="130"/>
    </row>
    <row r="60" spans="2:14" ht="18.75" hidden="1">
      <c r="B60" s="106" t="s">
        <v>41</v>
      </c>
      <c r="C60" s="99"/>
      <c r="D60" s="120"/>
      <c r="E60" s="99"/>
      <c r="F60" s="100"/>
      <c r="G60" s="99"/>
      <c r="H60" s="100"/>
      <c r="I60" s="101"/>
      <c r="J60" s="99"/>
      <c r="K60" s="129"/>
      <c r="L60" s="104"/>
      <c r="M60" s="100"/>
      <c r="N60" s="130"/>
    </row>
    <row r="61" spans="2:14" ht="18.75" hidden="1">
      <c r="B61" s="106" t="s">
        <v>42</v>
      </c>
      <c r="C61" s="99"/>
      <c r="D61" s="120"/>
      <c r="E61" s="99"/>
      <c r="F61" s="100"/>
      <c r="G61" s="99"/>
      <c r="H61" s="100"/>
      <c r="I61" s="101"/>
      <c r="J61" s="99"/>
      <c r="K61" s="129"/>
      <c r="L61" s="104"/>
      <c r="M61" s="100"/>
      <c r="N61" s="130"/>
    </row>
    <row r="62" spans="2:14" ht="18.75" hidden="1">
      <c r="B62" s="106" t="s">
        <v>43</v>
      </c>
      <c r="C62" s="99"/>
      <c r="D62" s="120"/>
      <c r="E62" s="99"/>
      <c r="F62" s="100"/>
      <c r="G62" s="99"/>
      <c r="H62" s="100"/>
      <c r="I62" s="101"/>
      <c r="J62" s="99"/>
      <c r="K62" s="129"/>
      <c r="L62" s="104"/>
      <c r="M62" s="100"/>
      <c r="N62" s="130"/>
    </row>
    <row r="63" spans="2:14" ht="18.75" hidden="1">
      <c r="B63" s="106" t="s">
        <v>44</v>
      </c>
      <c r="C63" s="99"/>
      <c r="D63" s="120"/>
      <c r="E63" s="99"/>
      <c r="F63" s="100"/>
      <c r="G63" s="99"/>
      <c r="H63" s="100"/>
      <c r="I63" s="101"/>
      <c r="J63" s="99"/>
      <c r="K63" s="129"/>
      <c r="L63" s="104"/>
      <c r="M63" s="100"/>
      <c r="N63" s="130"/>
    </row>
    <row r="64" spans="2:14" ht="18.75" hidden="1">
      <c r="B64" s="106" t="s">
        <v>45</v>
      </c>
      <c r="C64" s="99"/>
      <c r="D64" s="120"/>
      <c r="E64" s="99"/>
      <c r="F64" s="100"/>
      <c r="G64" s="99"/>
      <c r="H64" s="100"/>
      <c r="I64" s="101"/>
      <c r="J64" s="99"/>
      <c r="K64" s="129"/>
      <c r="L64" s="104"/>
      <c r="M64" s="100"/>
      <c r="N64" s="130"/>
    </row>
    <row r="65" spans="2:14" ht="18.75" hidden="1">
      <c r="B65" s="106" t="s">
        <v>46</v>
      </c>
      <c r="C65" s="99"/>
      <c r="D65" s="120"/>
      <c r="E65" s="99"/>
      <c r="F65" s="100"/>
      <c r="G65" s="99"/>
      <c r="H65" s="100"/>
      <c r="I65" s="101"/>
      <c r="J65" s="99"/>
      <c r="K65" s="129"/>
      <c r="L65" s="104"/>
      <c r="M65" s="100"/>
      <c r="N65" s="130"/>
    </row>
    <row r="66" spans="2:14" ht="18.75" hidden="1">
      <c r="B66" s="106"/>
      <c r="C66" s="99"/>
      <c r="D66" s="120"/>
      <c r="E66" s="99"/>
      <c r="F66" s="100"/>
      <c r="G66" s="99"/>
      <c r="H66" s="100"/>
      <c r="I66" s="101"/>
      <c r="J66" s="99"/>
      <c r="K66" s="129"/>
      <c r="L66" s="104"/>
      <c r="M66" s="100"/>
      <c r="N66" s="130"/>
    </row>
    <row r="67" spans="2:14" ht="18.75" hidden="1">
      <c r="B67" s="106"/>
      <c r="C67" s="99"/>
      <c r="D67" s="120"/>
      <c r="E67" s="99"/>
      <c r="F67" s="100"/>
      <c r="G67" s="99"/>
      <c r="H67" s="100"/>
      <c r="I67" s="101"/>
      <c r="J67" s="99"/>
      <c r="K67" s="129"/>
      <c r="L67" s="104"/>
      <c r="M67" s="100"/>
      <c r="N67" s="130"/>
    </row>
    <row r="68" spans="2:14" ht="18.75" hidden="1">
      <c r="B68" s="106"/>
      <c r="C68" s="99"/>
      <c r="D68" s="120"/>
      <c r="E68" s="99"/>
      <c r="F68" s="100"/>
      <c r="G68" s="99"/>
      <c r="H68" s="100"/>
      <c r="I68" s="101"/>
      <c r="J68" s="99"/>
      <c r="K68" s="129"/>
      <c r="L68" s="104"/>
      <c r="M68" s="100"/>
      <c r="N68" s="130"/>
    </row>
    <row r="69" spans="2:14" ht="18.75" hidden="1">
      <c r="B69" s="106"/>
      <c r="C69" s="99"/>
      <c r="D69" s="120"/>
      <c r="E69" s="99"/>
      <c r="F69" s="100"/>
      <c r="G69" s="99"/>
      <c r="H69" s="100"/>
      <c r="I69" s="101"/>
      <c r="J69" s="99"/>
      <c r="K69" s="129"/>
      <c r="L69" s="104"/>
      <c r="M69" s="100"/>
      <c r="N69" s="130"/>
    </row>
    <row r="70" spans="2:14" ht="18.75" hidden="1">
      <c r="B70" s="106"/>
      <c r="C70" s="99"/>
      <c r="D70" s="120"/>
      <c r="E70" s="99"/>
      <c r="F70" s="100"/>
      <c r="G70" s="99"/>
      <c r="H70" s="100"/>
      <c r="I70" s="101"/>
      <c r="J70" s="99"/>
      <c r="K70" s="129"/>
      <c r="L70" s="104"/>
      <c r="M70" s="100"/>
      <c r="N70" s="130"/>
    </row>
    <row r="71" spans="2:14" ht="18.75" hidden="1">
      <c r="B71" s="106"/>
      <c r="C71" s="99"/>
      <c r="D71" s="120"/>
      <c r="E71" s="99"/>
      <c r="F71" s="100"/>
      <c r="G71" s="99"/>
      <c r="H71" s="100"/>
      <c r="I71" s="101"/>
      <c r="J71" s="99"/>
      <c r="K71" s="129"/>
      <c r="L71" s="104"/>
      <c r="M71" s="100"/>
      <c r="N71" s="130"/>
    </row>
    <row r="72" spans="2:14" ht="18.75" hidden="1">
      <c r="B72" s="106"/>
      <c r="C72" s="99"/>
      <c r="D72" s="120"/>
      <c r="E72" s="99"/>
      <c r="F72" s="100"/>
      <c r="G72" s="99"/>
      <c r="H72" s="100"/>
      <c r="I72" s="101"/>
      <c r="J72" s="99"/>
      <c r="K72" s="129"/>
      <c r="L72" s="104"/>
      <c r="M72" s="100"/>
      <c r="N72" s="130"/>
    </row>
    <row r="73" spans="2:14" ht="18.75" hidden="1">
      <c r="B73" s="106"/>
      <c r="C73" s="99"/>
      <c r="D73" s="120"/>
      <c r="E73" s="99"/>
      <c r="F73" s="100"/>
      <c r="G73" s="99"/>
      <c r="H73" s="100"/>
      <c r="I73" s="101"/>
      <c r="J73" s="99"/>
      <c r="K73" s="129"/>
      <c r="L73" s="104"/>
      <c r="M73" s="100"/>
      <c r="N73" s="130"/>
    </row>
    <row r="74" spans="2:14" ht="18.75" hidden="1">
      <c r="B74" s="106"/>
      <c r="C74" s="99"/>
      <c r="D74" s="120"/>
      <c r="E74" s="99"/>
      <c r="F74" s="100"/>
      <c r="G74" s="99"/>
      <c r="H74" s="100"/>
      <c r="I74" s="101"/>
      <c r="J74" s="99"/>
      <c r="K74" s="129"/>
      <c r="L74" s="104"/>
      <c r="M74" s="100"/>
      <c r="N74" s="130"/>
    </row>
    <row r="75" spans="2:14" ht="18.75" hidden="1">
      <c r="B75" s="106"/>
      <c r="C75" s="99"/>
      <c r="D75" s="120"/>
      <c r="E75" s="99"/>
      <c r="F75" s="100"/>
      <c r="G75" s="99"/>
      <c r="H75" s="100"/>
      <c r="I75" s="101"/>
      <c r="J75" s="99"/>
      <c r="K75" s="129"/>
      <c r="L75" s="104"/>
      <c r="M75" s="100"/>
      <c r="N75" s="130"/>
    </row>
    <row r="76" spans="2:14" ht="18.75" hidden="1">
      <c r="B76" s="106"/>
      <c r="C76" s="99"/>
      <c r="D76" s="120"/>
      <c r="E76" s="99"/>
      <c r="F76" s="100"/>
      <c r="G76" s="99"/>
      <c r="H76" s="100"/>
      <c r="I76" s="101"/>
      <c r="J76" s="99"/>
      <c r="K76" s="129"/>
      <c r="L76" s="104"/>
      <c r="M76" s="100"/>
      <c r="N76" s="130"/>
    </row>
    <row r="77" spans="2:14" ht="18.75" hidden="1">
      <c r="B77" s="106"/>
      <c r="C77" s="99"/>
      <c r="D77" s="120"/>
      <c r="E77" s="99"/>
      <c r="F77" s="100"/>
      <c r="G77" s="99"/>
      <c r="H77" s="100"/>
      <c r="I77" s="101"/>
      <c r="J77" s="99"/>
      <c r="K77" s="129"/>
      <c r="L77" s="104"/>
      <c r="M77" s="100"/>
      <c r="N77" s="130"/>
    </row>
    <row r="78" spans="2:14" ht="18.75" hidden="1">
      <c r="B78" s="106"/>
      <c r="C78" s="99"/>
      <c r="D78" s="120"/>
      <c r="E78" s="99"/>
      <c r="F78" s="100"/>
      <c r="G78" s="99"/>
      <c r="H78" s="100"/>
      <c r="I78" s="101"/>
      <c r="J78" s="99"/>
      <c r="K78" s="129"/>
      <c r="L78" s="104"/>
      <c r="M78" s="100"/>
      <c r="N78" s="130"/>
    </row>
    <row r="79" spans="2:14" ht="18.75" hidden="1">
      <c r="B79" s="106"/>
      <c r="C79" s="99"/>
      <c r="D79" s="120"/>
      <c r="E79" s="99"/>
      <c r="F79" s="100"/>
      <c r="G79" s="99"/>
      <c r="H79" s="100"/>
      <c r="I79" s="101"/>
      <c r="J79" s="99"/>
      <c r="K79" s="129"/>
      <c r="L79" s="104"/>
      <c r="M79" s="100"/>
      <c r="N79" s="130"/>
    </row>
    <row r="80" spans="2:14" ht="18.75" hidden="1">
      <c r="B80" s="106"/>
      <c r="C80" s="99"/>
      <c r="D80" s="120"/>
      <c r="E80" s="99"/>
      <c r="F80" s="100"/>
      <c r="G80" s="99"/>
      <c r="H80" s="100"/>
      <c r="I80" s="101"/>
      <c r="J80" s="99"/>
      <c r="K80" s="129"/>
      <c r="L80" s="104"/>
      <c r="M80" s="100"/>
      <c r="N80" s="130"/>
    </row>
    <row r="81" spans="2:14" ht="18.75" hidden="1">
      <c r="B81" s="106"/>
      <c r="C81" s="99"/>
      <c r="D81" s="120"/>
      <c r="E81" s="99"/>
      <c r="F81" s="100"/>
      <c r="G81" s="99"/>
      <c r="H81" s="100"/>
      <c r="I81" s="101"/>
      <c r="J81" s="99"/>
      <c r="K81" s="129"/>
      <c r="L81" s="104"/>
      <c r="M81" s="100"/>
      <c r="N81" s="130"/>
    </row>
    <row r="82" spans="2:14" ht="18.75" hidden="1">
      <c r="B82" s="106"/>
      <c r="C82" s="99"/>
      <c r="D82" s="120"/>
      <c r="E82" s="99"/>
      <c r="F82" s="100"/>
      <c r="G82" s="99"/>
      <c r="H82" s="100"/>
      <c r="I82" s="101"/>
      <c r="J82" s="99"/>
      <c r="K82" s="129"/>
      <c r="L82" s="104"/>
      <c r="M82" s="100"/>
      <c r="N82" s="130"/>
    </row>
    <row r="83" spans="2:14" ht="18.75" hidden="1">
      <c r="B83" s="106"/>
      <c r="C83" s="99"/>
      <c r="D83" s="120"/>
      <c r="E83" s="99"/>
      <c r="F83" s="100"/>
      <c r="G83" s="99"/>
      <c r="H83" s="100"/>
      <c r="I83" s="101"/>
      <c r="J83" s="99"/>
      <c r="K83" s="129"/>
      <c r="L83" s="104"/>
      <c r="M83" s="100"/>
      <c r="N83" s="130"/>
    </row>
    <row r="84" spans="2:14" ht="18.75" hidden="1">
      <c r="B84" s="106"/>
      <c r="C84" s="99"/>
      <c r="D84" s="120"/>
      <c r="E84" s="99"/>
      <c r="F84" s="100"/>
      <c r="G84" s="99"/>
      <c r="H84" s="100"/>
      <c r="I84" s="101"/>
      <c r="J84" s="99"/>
      <c r="K84" s="129"/>
      <c r="L84" s="104"/>
      <c r="M84" s="100"/>
      <c r="N84" s="130"/>
    </row>
    <row r="85" spans="2:14" ht="18.75" hidden="1">
      <c r="B85" s="106"/>
      <c r="C85" s="99"/>
      <c r="D85" s="120"/>
      <c r="E85" s="99"/>
      <c r="F85" s="100"/>
      <c r="G85" s="99"/>
      <c r="H85" s="100"/>
      <c r="I85" s="101"/>
      <c r="J85" s="99"/>
      <c r="K85" s="129"/>
      <c r="L85" s="104"/>
      <c r="M85" s="100"/>
      <c r="N85" s="130"/>
    </row>
    <row r="86" spans="2:14" ht="18.75" hidden="1">
      <c r="B86" s="106"/>
      <c r="C86" s="99"/>
      <c r="D86" s="120"/>
      <c r="E86" s="99"/>
      <c r="F86" s="100"/>
      <c r="G86" s="99"/>
      <c r="H86" s="100"/>
      <c r="I86" s="101"/>
      <c r="J86" s="99"/>
      <c r="K86" s="129"/>
      <c r="L86" s="104"/>
      <c r="M86" s="100"/>
      <c r="N86" s="130"/>
    </row>
    <row r="87" spans="2:14" ht="18.75" hidden="1">
      <c r="B87" s="106"/>
      <c r="C87" s="99"/>
      <c r="D87" s="120"/>
      <c r="E87" s="99"/>
      <c r="F87" s="100"/>
      <c r="G87" s="99"/>
      <c r="H87" s="100"/>
      <c r="I87" s="101"/>
      <c r="J87" s="99"/>
      <c r="K87" s="129"/>
      <c r="L87" s="104"/>
      <c r="M87" s="100"/>
      <c r="N87" s="130"/>
    </row>
    <row r="88" spans="2:14" ht="18.75" hidden="1">
      <c r="B88" s="106"/>
      <c r="C88" s="99"/>
      <c r="D88" s="120"/>
      <c r="E88" s="99"/>
      <c r="F88" s="100"/>
      <c r="G88" s="99"/>
      <c r="H88" s="100"/>
      <c r="I88" s="101"/>
      <c r="J88" s="99"/>
      <c r="K88" s="129"/>
      <c r="L88" s="104"/>
      <c r="M88" s="100"/>
      <c r="N88" s="130"/>
    </row>
    <row r="89" spans="2:14" ht="18.75" hidden="1">
      <c r="B89" s="106"/>
      <c r="C89" s="99"/>
      <c r="D89" s="120"/>
      <c r="E89" s="99"/>
      <c r="F89" s="100"/>
      <c r="G89" s="99"/>
      <c r="H89" s="100"/>
      <c r="I89" s="101"/>
      <c r="J89" s="99"/>
      <c r="K89" s="129"/>
      <c r="L89" s="104"/>
      <c r="M89" s="100"/>
      <c r="N89" s="130"/>
    </row>
    <row r="90" spans="2:14" ht="18.75" hidden="1">
      <c r="B90" s="106"/>
      <c r="C90" s="99"/>
      <c r="D90" s="120"/>
      <c r="E90" s="99"/>
      <c r="F90" s="100"/>
      <c r="G90" s="99"/>
      <c r="H90" s="100"/>
      <c r="I90" s="101"/>
      <c r="J90" s="99"/>
      <c r="K90" s="129"/>
      <c r="L90" s="104"/>
      <c r="M90" s="100"/>
      <c r="N90" s="130"/>
    </row>
    <row r="91" spans="2:14" ht="18.75" hidden="1">
      <c r="B91" s="106"/>
      <c r="C91" s="99"/>
      <c r="D91" s="120"/>
      <c r="E91" s="99"/>
      <c r="F91" s="100"/>
      <c r="G91" s="99"/>
      <c r="H91" s="100"/>
      <c r="I91" s="101"/>
      <c r="J91" s="99"/>
      <c r="K91" s="129"/>
      <c r="L91" s="104"/>
      <c r="M91" s="100"/>
      <c r="N91" s="130"/>
    </row>
    <row r="92" spans="2:14" ht="18.75" hidden="1">
      <c r="B92" s="106"/>
      <c r="C92" s="99"/>
      <c r="D92" s="120"/>
      <c r="E92" s="99"/>
      <c r="F92" s="100"/>
      <c r="G92" s="99"/>
      <c r="H92" s="100"/>
      <c r="I92" s="101"/>
      <c r="J92" s="99"/>
      <c r="K92" s="129"/>
      <c r="L92" s="104"/>
      <c r="M92" s="100"/>
      <c r="N92" s="130"/>
    </row>
    <row r="93" spans="2:14" ht="18.75" hidden="1">
      <c r="B93" s="106"/>
      <c r="C93" s="99"/>
      <c r="D93" s="120"/>
      <c r="E93" s="99"/>
      <c r="F93" s="100"/>
      <c r="G93" s="99"/>
      <c r="H93" s="100"/>
      <c r="I93" s="101"/>
      <c r="J93" s="99"/>
      <c r="K93" s="129"/>
      <c r="L93" s="104"/>
      <c r="M93" s="100"/>
      <c r="N93" s="130"/>
    </row>
    <row r="94" spans="2:14" ht="18.75" hidden="1">
      <c r="B94" s="106"/>
      <c r="C94" s="99"/>
      <c r="D94" s="120"/>
      <c r="E94" s="99"/>
      <c r="F94" s="100"/>
      <c r="G94" s="99"/>
      <c r="H94" s="100"/>
      <c r="I94" s="101"/>
      <c r="J94" s="99"/>
      <c r="K94" s="129"/>
      <c r="L94" s="104"/>
      <c r="M94" s="100"/>
      <c r="N94" s="130"/>
    </row>
    <row r="95" spans="2:14" ht="18.75" hidden="1">
      <c r="B95" s="106"/>
      <c r="C95" s="99"/>
      <c r="D95" s="120"/>
      <c r="E95" s="99"/>
      <c r="F95" s="100"/>
      <c r="G95" s="99"/>
      <c r="H95" s="100"/>
      <c r="I95" s="101"/>
      <c r="J95" s="99"/>
      <c r="K95" s="129"/>
      <c r="L95" s="104"/>
      <c r="M95" s="100"/>
      <c r="N95" s="130"/>
    </row>
    <row r="96" spans="2:14" ht="19.5" hidden="1" thickBot="1">
      <c r="B96" s="131" t="s">
        <v>47</v>
      </c>
      <c r="C96" s="121"/>
      <c r="D96" s="132"/>
      <c r="E96" s="121"/>
      <c r="F96" s="133"/>
      <c r="G96" s="121"/>
      <c r="H96" s="133"/>
      <c r="I96" s="134"/>
      <c r="J96" s="121"/>
      <c r="K96" s="135"/>
      <c r="L96" s="136"/>
      <c r="M96" s="133"/>
      <c r="N96" s="137"/>
    </row>
    <row r="97" ht="18.75" hidden="1"/>
    <row r="98" ht="18.75">
      <c r="H98" s="146"/>
    </row>
  </sheetData>
  <sheetProtection/>
  <mergeCells count="16">
    <mergeCell ref="B32:B39"/>
    <mergeCell ref="N32:N39"/>
    <mergeCell ref="B28:B29"/>
    <mergeCell ref="N28:N29"/>
    <mergeCell ref="B17:B19"/>
    <mergeCell ref="E20:E26"/>
    <mergeCell ref="F20:F26"/>
    <mergeCell ref="F17:F19"/>
    <mergeCell ref="C21:C26"/>
    <mergeCell ref="C8:C16"/>
    <mergeCell ref="D8:D16"/>
    <mergeCell ref="E8:E16"/>
    <mergeCell ref="D17:D19"/>
    <mergeCell ref="E17:E19"/>
    <mergeCell ref="K47:L47"/>
    <mergeCell ref="F8:F16"/>
  </mergeCells>
  <printOptions horizontalCentered="1"/>
  <pageMargins left="0.11811023622047245" right="0.11811023622047245" top="0.11811023622047245" bottom="0.4330708661417323" header="0.35433070866141736" footer="0.31496062992125984"/>
  <pageSetup fitToHeight="1" fitToWidth="1" horizontalDpi="600" verticalDpi="600" orientation="landscape" paperSize="9" scale="20"/>
  <headerFooter alignWithMargins="0">
    <oddHeader>&amp;C奧瑪廣告網路媒體排期表&amp;R&amp;F</oddHeader>
    <oddFooter>&amp;L客戶簽名:_______________________________&amp;R奧瑪媒體部:_______________________________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23"/>
  <sheetViews>
    <sheetView zoomScalePageLayoutView="0" workbookViewId="0" topLeftCell="A1">
      <selection activeCell="C18" sqref="C18"/>
    </sheetView>
  </sheetViews>
  <sheetFormatPr defaultColWidth="11.00390625" defaultRowHeight="16.5"/>
  <cols>
    <col min="1" max="1" width="21.125" style="192" customWidth="1"/>
    <col min="2" max="2" width="22.50390625" style="191" customWidth="1"/>
    <col min="3" max="3" width="38.375" style="192" customWidth="1"/>
    <col min="4" max="4" width="42.125" style="180" customWidth="1"/>
    <col min="5" max="16384" width="11.00390625" style="180" customWidth="1"/>
  </cols>
  <sheetData>
    <row r="1" ht="16.5"/>
    <row r="2" ht="16.5"/>
    <row r="3" ht="16.5"/>
    <row r="4" ht="16.5"/>
    <row r="5" ht="16.5"/>
    <row r="6" ht="16.5"/>
    <row r="7" ht="16.5"/>
    <row r="8" spans="1:4" ht="16.5">
      <c r="A8" s="179" t="s">
        <v>57</v>
      </c>
      <c r="B8" s="179" t="s">
        <v>58</v>
      </c>
      <c r="C8" s="179" t="s">
        <v>59</v>
      </c>
      <c r="D8" s="179" t="s">
        <v>60</v>
      </c>
    </row>
    <row r="9" spans="1:4" ht="49.5">
      <c r="A9" s="260" t="s">
        <v>61</v>
      </c>
      <c r="B9" s="181" t="s">
        <v>62</v>
      </c>
      <c r="C9" s="182" t="s">
        <v>63</v>
      </c>
      <c r="D9" s="183" t="s">
        <v>64</v>
      </c>
    </row>
    <row r="10" spans="1:4" ht="186.75" customHeight="1">
      <c r="A10" s="261"/>
      <c r="B10" s="181" t="s">
        <v>65</v>
      </c>
      <c r="C10" s="184" t="s">
        <v>66</v>
      </c>
      <c r="D10" s="183" t="s">
        <v>67</v>
      </c>
    </row>
    <row r="11" spans="1:4" ht="49.5">
      <c r="A11" s="262"/>
      <c r="B11" s="181" t="s">
        <v>68</v>
      </c>
      <c r="C11" s="182" t="s">
        <v>69</v>
      </c>
      <c r="D11" s="183" t="s">
        <v>70</v>
      </c>
    </row>
    <row r="12" spans="1:4" ht="106.5">
      <c r="A12" s="185"/>
      <c r="B12" s="185" t="s">
        <v>71</v>
      </c>
      <c r="C12" s="186" t="s">
        <v>72</v>
      </c>
      <c r="D12" s="187" t="s">
        <v>73</v>
      </c>
    </row>
    <row r="13" spans="1:4" ht="49.5">
      <c r="A13" s="260" t="s">
        <v>74</v>
      </c>
      <c r="B13" s="181" t="s">
        <v>75</v>
      </c>
      <c r="C13" s="182" t="s">
        <v>76</v>
      </c>
      <c r="D13" s="183" t="s">
        <v>77</v>
      </c>
    </row>
    <row r="14" spans="1:4" ht="82.5">
      <c r="A14" s="261"/>
      <c r="B14" s="181" t="s">
        <v>78</v>
      </c>
      <c r="C14" s="188" t="s">
        <v>79</v>
      </c>
      <c r="D14" s="183" t="s">
        <v>80</v>
      </c>
    </row>
    <row r="15" spans="1:4" ht="33">
      <c r="A15" s="261"/>
      <c r="B15" s="181" t="s">
        <v>68</v>
      </c>
      <c r="C15" s="189" t="s">
        <v>81</v>
      </c>
      <c r="D15" s="183" t="s">
        <v>82</v>
      </c>
    </row>
    <row r="16" spans="1:4" ht="49.5">
      <c r="A16" s="263" t="s">
        <v>83</v>
      </c>
      <c r="B16" s="181" t="s">
        <v>84</v>
      </c>
      <c r="C16" s="182" t="s">
        <v>85</v>
      </c>
      <c r="D16" s="183" t="s">
        <v>86</v>
      </c>
    </row>
    <row r="17" spans="1:4" ht="42" customHeight="1">
      <c r="A17" s="264"/>
      <c r="B17" s="181" t="s">
        <v>78</v>
      </c>
      <c r="C17" s="183" t="s">
        <v>87</v>
      </c>
      <c r="D17" s="183" t="s">
        <v>82</v>
      </c>
    </row>
    <row r="19" ht="16.5">
      <c r="A19" s="190" t="s">
        <v>88</v>
      </c>
    </row>
    <row r="20" ht="16.5">
      <c r="A20" s="193" t="s">
        <v>89</v>
      </c>
    </row>
    <row r="21" ht="16.5">
      <c r="A21" s="193" t="s">
        <v>90</v>
      </c>
    </row>
    <row r="22" ht="16.5">
      <c r="A22" s="193" t="s">
        <v>91</v>
      </c>
    </row>
    <row r="23" ht="16.5">
      <c r="A23" s="193" t="s">
        <v>92</v>
      </c>
    </row>
  </sheetData>
  <sheetProtection/>
  <mergeCells count="3">
    <mergeCell ref="A9:A11"/>
    <mergeCell ref="A13:A15"/>
    <mergeCell ref="A16:A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常春藤國際多媒體股份有限公司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</dc:creator>
  <cp:keywords/>
  <dc:description/>
  <cp:lastModifiedBy>win7</cp:lastModifiedBy>
  <cp:lastPrinted>2014-10-22T06:40:36Z</cp:lastPrinted>
  <dcterms:created xsi:type="dcterms:W3CDTF">2002-07-26T10:57:56Z</dcterms:created>
  <dcterms:modified xsi:type="dcterms:W3CDTF">2015-11-30T19:54:11Z</dcterms:modified>
  <cp:category/>
  <cp:version/>
  <cp:contentType/>
  <cp:contentStatus/>
</cp:coreProperties>
</file>